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740" windowHeight="11595" tabRatio="958" firstSheet="3" activeTab="3"/>
  </bookViews>
  <sheets>
    <sheet name="ASLITASFİYESİ İLK ÖNCELİKLİ EKM" sheetId="67" state="hidden" r:id="rId1"/>
    <sheet name="VERİLECEK MİKTAR" sheetId="80" state="hidden" r:id="rId2"/>
    <sheet name="TASFİYESİ İLK ÖNCELİKLİ ARPA" sheetId="68" state="hidden" r:id="rId3"/>
    <sheet name="Arpa Besici Yetiştirici" sheetId="79" r:id="rId4"/>
    <sheet name="Arpa Yem Fabrikası" sheetId="81" r:id="rId5"/>
    <sheet name="MAKARNALIK YILLAR İCMAL" sheetId="77" state="hidden" r:id="rId6"/>
    <sheet name="EKMEKLİK YILLAR İCMAL" sheetId="74" state="hidden" r:id="rId7"/>
    <sheet name="ARPA YILLAR İCMAL" sheetId="75" state="hidden" r:id="rId8"/>
    <sheet name="ELÜS" sheetId="58" state="hidden" r:id="rId9"/>
  </sheets>
  <externalReferences>
    <externalReference r:id="rId10"/>
  </externalReferences>
  <definedNames>
    <definedName name="_xlnm._FilterDatabase" localSheetId="3" hidden="1">'Arpa Besici Yetiştirici'!$A$37:$F$71</definedName>
    <definedName name="_xlnm._FilterDatabase" localSheetId="0" hidden="1">'ASLITASFİYESİ İLK ÖNCELİKLİ EKM'!$A$2:$H$2</definedName>
    <definedName name="_xlnm._FilterDatabase" localSheetId="2" hidden="1">'TASFİYESİ İLK ÖNCELİKLİ ARPA'!$A$2:$G$585</definedName>
    <definedName name="a" localSheetId="7">#REF!</definedName>
    <definedName name="a" localSheetId="0">#REF!</definedName>
    <definedName name="a" localSheetId="6">#REF!</definedName>
    <definedName name="a" localSheetId="5">#REF!</definedName>
    <definedName name="a" localSheetId="2">#REF!</definedName>
    <definedName name="a">#REF!</definedName>
    <definedName name="aa" localSheetId="7">#REF!</definedName>
    <definedName name="aa" localSheetId="0">#REF!</definedName>
    <definedName name="aa" localSheetId="6">#REF!</definedName>
    <definedName name="aa" localSheetId="5">#REF!</definedName>
    <definedName name="aa" localSheetId="2">#REF!</definedName>
    <definedName name="aa">#REF!</definedName>
    <definedName name="aaaa" localSheetId="7">#REF!</definedName>
    <definedName name="aaaa" localSheetId="0">#REF!</definedName>
    <definedName name="aaaa" localSheetId="6">#REF!</definedName>
    <definedName name="aaaa" localSheetId="5">#REF!</definedName>
    <definedName name="aaaa" localSheetId="2">#REF!</definedName>
    <definedName name="aaaa">#REF!</definedName>
    <definedName name="arpa" localSheetId="7">#REF!</definedName>
    <definedName name="arpa" localSheetId="0">#REF!</definedName>
    <definedName name="arpa" localSheetId="6">#REF!</definedName>
    <definedName name="arpa" localSheetId="5">#REF!</definedName>
    <definedName name="arpa" localSheetId="2">#REF!</definedName>
    <definedName name="arpa">#REF!</definedName>
    <definedName name="asasd" localSheetId="7">#REF!</definedName>
    <definedName name="asasd" localSheetId="0">#REF!</definedName>
    <definedName name="asasd" localSheetId="6">#REF!</definedName>
    <definedName name="asasd" localSheetId="5">#REF!</definedName>
    <definedName name="asasd" localSheetId="2">#REF!</definedName>
    <definedName name="asasd">#REF!</definedName>
    <definedName name="b" localSheetId="7">#REF!</definedName>
    <definedName name="b" localSheetId="0">#REF!</definedName>
    <definedName name="b" localSheetId="6">#REF!</definedName>
    <definedName name="b" localSheetId="5">#REF!</definedName>
    <definedName name="b" localSheetId="2">#REF!</definedName>
    <definedName name="b">#REF!</definedName>
    <definedName name="bb" localSheetId="7">#REF!</definedName>
    <definedName name="bb" localSheetId="0">#REF!</definedName>
    <definedName name="bb" localSheetId="6">#REF!</definedName>
    <definedName name="bb" localSheetId="5">#REF!</definedName>
    <definedName name="bb" localSheetId="2">#REF!</definedName>
    <definedName name="bb">#REF!</definedName>
    <definedName name="bbb" localSheetId="7">#REF!</definedName>
    <definedName name="bbb" localSheetId="6">#REF!</definedName>
    <definedName name="bbb" localSheetId="5">#REF!</definedName>
    <definedName name="bbb" localSheetId="2">#REF!</definedName>
    <definedName name="bbb">#REF!</definedName>
    <definedName name="çel" localSheetId="7">#REF!</definedName>
    <definedName name="çel" localSheetId="0">#REF!</definedName>
    <definedName name="çel" localSheetId="6">#REF!</definedName>
    <definedName name="çel" localSheetId="5">#REF!</definedName>
    <definedName name="çel" localSheetId="2">#REF!</definedName>
    <definedName name="çel">#REF!</definedName>
    <definedName name="d" localSheetId="7">#REF!</definedName>
    <definedName name="d" localSheetId="0">#REF!</definedName>
    <definedName name="d" localSheetId="6">#REF!</definedName>
    <definedName name="d" localSheetId="5">#REF!</definedName>
    <definedName name="d" localSheetId="2">#REF!</definedName>
    <definedName name="d">#REF!</definedName>
    <definedName name="dd" localSheetId="7">#REF!</definedName>
    <definedName name="dd" localSheetId="0">#REF!</definedName>
    <definedName name="dd" localSheetId="6">#REF!</definedName>
    <definedName name="dd" localSheetId="5">#REF!</definedName>
    <definedName name="dd" localSheetId="2">#REF!</definedName>
    <definedName name="dd">#REF!</definedName>
    <definedName name="ddd" localSheetId="7">#REF!</definedName>
    <definedName name="ddd" localSheetId="0">#REF!</definedName>
    <definedName name="ddd" localSheetId="6">#REF!</definedName>
    <definedName name="ddd" localSheetId="5">#REF!</definedName>
    <definedName name="ddd" localSheetId="2">#REF!</definedName>
    <definedName name="ddd">#REF!</definedName>
    <definedName name="dfgfdgbf" localSheetId="7">#REF!</definedName>
    <definedName name="dfgfdgbf" localSheetId="0">#REF!</definedName>
    <definedName name="dfgfdgbf" localSheetId="6">#REF!</definedName>
    <definedName name="dfgfdgbf" localSheetId="5">#REF!</definedName>
    <definedName name="dfgfdgbf" localSheetId="2">#REF!</definedName>
    <definedName name="dfgfdgbf">#REF!</definedName>
    <definedName name="DHJ" localSheetId="7">#REF!</definedName>
    <definedName name="DHJ" localSheetId="0">#REF!</definedName>
    <definedName name="DHJ" localSheetId="6">#REF!</definedName>
    <definedName name="DHJ" localSheetId="5">#REF!</definedName>
    <definedName name="DHJ" localSheetId="2">#REF!</definedName>
    <definedName name="DHJ">#REF!</definedName>
    <definedName name="DLib___Barley___Area" localSheetId="7">#REF!</definedName>
    <definedName name="DLib___Barley___Area" localSheetId="0">#REF!</definedName>
    <definedName name="DLib___Barley___Area" localSheetId="6">#REF!</definedName>
    <definedName name="DLib___Barley___Area" localSheetId="5">#REF!</definedName>
    <definedName name="DLib___Barley___Area" localSheetId="2">#REF!</definedName>
    <definedName name="DLib___Barley___Area">#REF!</definedName>
    <definedName name="DLib___Barley___Production" localSheetId="7">#REF!</definedName>
    <definedName name="DLib___Barley___Production" localSheetId="0">#REF!</definedName>
    <definedName name="DLib___Barley___Production" localSheetId="6">#REF!</definedName>
    <definedName name="DLib___Barley___Production" localSheetId="5">#REF!</definedName>
    <definedName name="DLib___Barley___Production" localSheetId="2">#REF!</definedName>
    <definedName name="DLib___Barley___Production">#REF!</definedName>
    <definedName name="DLib___Barley___Yield" localSheetId="7">#REF!</definedName>
    <definedName name="DLib___Barley___Yield" localSheetId="0">#REF!</definedName>
    <definedName name="DLib___Barley___Yield" localSheetId="6">#REF!</definedName>
    <definedName name="DLib___Barley___Yield" localSheetId="5">#REF!</definedName>
    <definedName name="DLib___Barley___Yield" localSheetId="2">#REF!</definedName>
    <definedName name="DLib___Barley___Yield">#REF!</definedName>
    <definedName name="dsf" localSheetId="7">#REF!</definedName>
    <definedName name="dsf" localSheetId="0">#REF!</definedName>
    <definedName name="dsf" localSheetId="6">#REF!</definedName>
    <definedName name="dsf" localSheetId="5">#REF!</definedName>
    <definedName name="dsf" localSheetId="2">#REF!</definedName>
    <definedName name="dsf">#REF!</definedName>
    <definedName name="ecvgb" localSheetId="7">#REF!</definedName>
    <definedName name="ecvgb" localSheetId="0">#REF!</definedName>
    <definedName name="ecvgb" localSheetId="6">#REF!</definedName>
    <definedName name="ecvgb" localSheetId="5">#REF!</definedName>
    <definedName name="ecvgb" localSheetId="2">#REF!</definedName>
    <definedName name="ecvgb">#REF!</definedName>
    <definedName name="edirne" localSheetId="7">#REF!</definedName>
    <definedName name="edirne" localSheetId="0">#REF!</definedName>
    <definedName name="edirne" localSheetId="6">#REF!</definedName>
    <definedName name="edirne" localSheetId="5">#REF!</definedName>
    <definedName name="edirne" localSheetId="2">#REF!</definedName>
    <definedName name="edirne">#REF!</definedName>
    <definedName name="emanet" localSheetId="7">#REF!</definedName>
    <definedName name="emanet" localSheetId="0">#REF!</definedName>
    <definedName name="emanet" localSheetId="6">#REF!</definedName>
    <definedName name="emanet" localSheetId="5">#REF!</definedName>
    <definedName name="emanet" localSheetId="2">#REF!</definedName>
    <definedName name="emanet">#REF!</definedName>
    <definedName name="emanne" localSheetId="7">#REF!</definedName>
    <definedName name="emanne" localSheetId="0">#REF!</definedName>
    <definedName name="emanne" localSheetId="6">#REF!</definedName>
    <definedName name="emanne" localSheetId="5">#REF!</definedName>
    <definedName name="emanne" localSheetId="2">#REF!</definedName>
    <definedName name="emanne">#REF!</definedName>
    <definedName name="emannet" localSheetId="7">#REF!</definedName>
    <definedName name="emannet" localSheetId="0">#REF!</definedName>
    <definedName name="emannet" localSheetId="6">#REF!</definedName>
    <definedName name="emannet" localSheetId="5">#REF!</definedName>
    <definedName name="emannet" localSheetId="2">#REF!</definedName>
    <definedName name="emannet">#REF!</definedName>
    <definedName name="fddgdsfb" localSheetId="7">#REF!</definedName>
    <definedName name="fddgdsfb" localSheetId="0">#REF!</definedName>
    <definedName name="fddgdsfb" localSheetId="6">#REF!</definedName>
    <definedName name="fddgdsfb" localSheetId="5">#REF!</definedName>
    <definedName name="fddgdsfb" localSheetId="2">#REF!</definedName>
    <definedName name="fddgdsfb">#REF!</definedName>
    <definedName name="FDGHSDF" localSheetId="7">#REF!</definedName>
    <definedName name="FDGHSDF" localSheetId="0">#REF!</definedName>
    <definedName name="FDGHSDF" localSheetId="6">#REF!</definedName>
    <definedName name="FDGHSDF" localSheetId="5">#REF!</definedName>
    <definedName name="FDGHSDF" localSheetId="2">#REF!</definedName>
    <definedName name="FDGHSDF">#REF!</definedName>
    <definedName name="GDSGF" localSheetId="7">#REF!</definedName>
    <definedName name="GDSGF" localSheetId="0">#REF!</definedName>
    <definedName name="GDSGF" localSheetId="6">#REF!</definedName>
    <definedName name="GDSGF" localSheetId="5">#REF!</definedName>
    <definedName name="GDSGF" localSheetId="2">#REF!</definedName>
    <definedName name="GDSGF">#REF!</definedName>
    <definedName name="ghgfhg" localSheetId="7">#REF!</definedName>
    <definedName name="ghgfhg" localSheetId="0">#REF!</definedName>
    <definedName name="ghgfhg" localSheetId="6">#REF!</definedName>
    <definedName name="ghgfhg" localSheetId="5">#REF!</definedName>
    <definedName name="ghgfhg" localSheetId="2">#REF!</definedName>
    <definedName name="ghgfhg">#REF!</definedName>
    <definedName name="ıjmm" localSheetId="7">#REF!</definedName>
    <definedName name="ıjmm" localSheetId="0">#REF!</definedName>
    <definedName name="ıjmm" localSheetId="6">#REF!</definedName>
    <definedName name="ıjmm" localSheetId="5">#REF!</definedName>
    <definedName name="ıjmm" localSheetId="2">#REF!</definedName>
    <definedName name="ıjmm">#REF!</definedName>
    <definedName name="K" localSheetId="7">#REF!</definedName>
    <definedName name="K" localSheetId="6">#REF!</definedName>
    <definedName name="K" localSheetId="5">#REF!</definedName>
    <definedName name="K">#REF!</definedName>
    <definedName name="lisasnlı" localSheetId="7">#REF!</definedName>
    <definedName name="lisasnlı" localSheetId="0">#REF!</definedName>
    <definedName name="lisasnlı" localSheetId="6">#REF!</definedName>
    <definedName name="lisasnlı" localSheetId="5">#REF!</definedName>
    <definedName name="lisasnlı" localSheetId="2">#REF!</definedName>
    <definedName name="lisasnlı">#REF!</definedName>
    <definedName name="Maliyetx" localSheetId="7">#REF!</definedName>
    <definedName name="Maliyetx" localSheetId="0">#REF!</definedName>
    <definedName name="Maliyetx" localSheetId="6">#REF!</definedName>
    <definedName name="Maliyetx" localSheetId="5">#REF!</definedName>
    <definedName name="Maliyetx" localSheetId="2">#REF!</definedName>
    <definedName name="Maliyetx">#REF!</definedName>
    <definedName name="mıs" localSheetId="7">#REF!</definedName>
    <definedName name="mıs" localSheetId="0">#REF!</definedName>
    <definedName name="mıs" localSheetId="6">#REF!</definedName>
    <definedName name="mıs" localSheetId="5">#REF!</definedName>
    <definedName name="mıs" localSheetId="2">#REF!</definedName>
    <definedName name="mıs">#REF!</definedName>
    <definedName name="mmmm" localSheetId="7">#REF!</definedName>
    <definedName name="mmmm" localSheetId="0">#REF!</definedName>
    <definedName name="mmmm" localSheetId="6">#REF!</definedName>
    <definedName name="mmmm" localSheetId="5">#REF!</definedName>
    <definedName name="mmmm" localSheetId="2">#REF!</definedName>
    <definedName name="mmmm">#REF!</definedName>
    <definedName name="nnn" localSheetId="7">#REF!</definedName>
    <definedName name="nnn" localSheetId="0">#REF!</definedName>
    <definedName name="nnn" localSheetId="6">#REF!</definedName>
    <definedName name="nnn" localSheetId="5">#REF!</definedName>
    <definedName name="nnn" localSheetId="2">#REF!</definedName>
    <definedName name="nnn">#REF!</definedName>
    <definedName name="nnnn" localSheetId="7">#REF!</definedName>
    <definedName name="nnnn" localSheetId="0">#REF!</definedName>
    <definedName name="nnnn" localSheetId="6">#REF!</definedName>
    <definedName name="nnnn" localSheetId="5">#REF!</definedName>
    <definedName name="nnnn" localSheetId="2">#REF!</definedName>
    <definedName name="nnnn">#REF!</definedName>
    <definedName name="NNNNNNNN" localSheetId="7">#REF!</definedName>
    <definedName name="NNNNNNNN" localSheetId="6">#REF!</definedName>
    <definedName name="NNNNNNNN" localSheetId="5">#REF!</definedName>
    <definedName name="NNNNNNNN" localSheetId="2">#REF!</definedName>
    <definedName name="NNNNNNNN">#REF!</definedName>
    <definedName name="peşin" localSheetId="7">#REF!</definedName>
    <definedName name="peşin" localSheetId="0">#REF!</definedName>
    <definedName name="peşin" localSheetId="6">#REF!</definedName>
    <definedName name="peşin" localSheetId="5">#REF!</definedName>
    <definedName name="peşin" localSheetId="2">#REF!</definedName>
    <definedName name="peşin">#REF!</definedName>
    <definedName name="Print_Area_MI" localSheetId="7">#REF!</definedName>
    <definedName name="Print_Area_MI" localSheetId="0">#REF!</definedName>
    <definedName name="Print_Area_MI" localSheetId="6">#REF!</definedName>
    <definedName name="Print_Area_MI" localSheetId="5">#REF!</definedName>
    <definedName name="Print_Area_MI" localSheetId="2">#REF!</definedName>
    <definedName name="Print_Area_MI">#REF!</definedName>
    <definedName name="resmi" localSheetId="7">#REF!</definedName>
    <definedName name="resmi" localSheetId="0">#REF!</definedName>
    <definedName name="resmi" localSheetId="6">#REF!</definedName>
    <definedName name="resmi" localSheetId="5">#REF!</definedName>
    <definedName name="resmi" localSheetId="2">#REF!</definedName>
    <definedName name="resmi">#REF!</definedName>
    <definedName name="rtgfhfhbg" localSheetId="7">#REF!</definedName>
    <definedName name="rtgfhfhbg" localSheetId="0">#REF!</definedName>
    <definedName name="rtgfhfhbg" localSheetId="6">#REF!</definedName>
    <definedName name="rtgfhfhbg" localSheetId="5">#REF!</definedName>
    <definedName name="rtgfhfhbg" localSheetId="2">#REF!</definedName>
    <definedName name="rtgfhfhbg">#REF!</definedName>
    <definedName name="s" localSheetId="7">#REF!</definedName>
    <definedName name="s" localSheetId="0">#REF!</definedName>
    <definedName name="s" localSheetId="6">#REF!</definedName>
    <definedName name="s" localSheetId="5">#REF!</definedName>
    <definedName name="s" localSheetId="2">#REF!</definedName>
    <definedName name="s">#REF!</definedName>
    <definedName name="SS" localSheetId="7">#REF!</definedName>
    <definedName name="SS" localSheetId="0">#REF!</definedName>
    <definedName name="SS" localSheetId="6">#REF!</definedName>
    <definedName name="SS" localSheetId="5">#REF!</definedName>
    <definedName name="SS" localSheetId="2">#REF!</definedName>
    <definedName name="SS">#REF!</definedName>
    <definedName name="sss" localSheetId="7">#REF!</definedName>
    <definedName name="sss" localSheetId="0">#REF!</definedName>
    <definedName name="sss" localSheetId="6">#REF!</definedName>
    <definedName name="sss" localSheetId="5">#REF!</definedName>
    <definedName name="sss" localSheetId="2">#REF!</definedName>
    <definedName name="sss">#REF!</definedName>
    <definedName name="STOK" localSheetId="7">#REF!</definedName>
    <definedName name="STOK" localSheetId="0">#REF!</definedName>
    <definedName name="STOK" localSheetId="6">#REF!</definedName>
    <definedName name="STOK" localSheetId="5">#REF!</definedName>
    <definedName name="STOK" localSheetId="2">#REF!</definedName>
    <definedName name="STOK">#REF!</definedName>
    <definedName name="vv" localSheetId="7">#REF!</definedName>
    <definedName name="vv" localSheetId="0">#REF!</definedName>
    <definedName name="vv" localSheetId="6">#REF!</definedName>
    <definedName name="vv" localSheetId="5">#REF!</definedName>
    <definedName name="vv" localSheetId="2">#REF!</definedName>
    <definedName name="vv">#REF!</definedName>
    <definedName name="XAS" localSheetId="7">#REF!</definedName>
    <definedName name="XAS" localSheetId="0">#REF!</definedName>
    <definedName name="XAS" localSheetId="6">#REF!</definedName>
    <definedName name="XAS" localSheetId="5">#REF!</definedName>
    <definedName name="XAS" localSheetId="2">#REF!</definedName>
    <definedName name="XAS">#REF!</definedName>
    <definedName name="YENİ" localSheetId="7">#REF!</definedName>
    <definedName name="YENİ" localSheetId="0">#REF!</definedName>
    <definedName name="YENİ" localSheetId="6">#REF!</definedName>
    <definedName name="YENİ" localSheetId="5">#REF!</definedName>
    <definedName name="YENİ" localSheetId="2">#REF!</definedName>
    <definedName name="YENİ">#REF!</definedName>
  </definedNames>
  <calcPr calcId="162913"/>
</workbook>
</file>

<file path=xl/calcChain.xml><?xml version="1.0" encoding="utf-8"?>
<calcChain xmlns="http://schemas.openxmlformats.org/spreadsheetml/2006/main">
  <c r="F18" i="81" l="1"/>
  <c r="I6" i="79"/>
  <c r="I7" i="79"/>
  <c r="I8" i="79"/>
  <c r="I10" i="79"/>
  <c r="I11" i="79"/>
  <c r="I12" i="79"/>
  <c r="I13" i="79"/>
  <c r="I14" i="79"/>
  <c r="I15" i="79"/>
  <c r="I16" i="79"/>
  <c r="I17" i="79"/>
  <c r="I18" i="79"/>
  <c r="I19" i="79"/>
  <c r="I21" i="79"/>
  <c r="I22" i="79"/>
  <c r="I23" i="79"/>
  <c r="I24" i="79"/>
  <c r="I25" i="79"/>
  <c r="I26" i="79"/>
  <c r="I27" i="79"/>
  <c r="I28" i="79"/>
  <c r="I29" i="79"/>
  <c r="I30" i="79"/>
  <c r="I31" i="79"/>
  <c r="I32" i="79"/>
  <c r="I33" i="79"/>
  <c r="I5" i="79"/>
  <c r="F53" i="79" l="1"/>
  <c r="D6" i="81" l="1"/>
  <c r="D7" i="81"/>
  <c r="D8" i="81"/>
  <c r="D9" i="81"/>
  <c r="D10" i="81"/>
  <c r="D11" i="81"/>
  <c r="D12" i="81"/>
  <c r="D5" i="81"/>
  <c r="D13" i="81" s="1"/>
  <c r="C13" i="81"/>
  <c r="B13" i="81"/>
  <c r="F55" i="79"/>
  <c r="H20" i="79" l="1"/>
  <c r="G20" i="79"/>
  <c r="I20" i="79" s="1"/>
  <c r="F70" i="79" l="1"/>
  <c r="B34" i="79"/>
  <c r="C34" i="79"/>
  <c r="D34" i="79"/>
  <c r="E34" i="79"/>
  <c r="F34" i="79"/>
  <c r="G34" i="79"/>
  <c r="F66" i="79"/>
  <c r="F57" i="79"/>
  <c r="H9" i="79"/>
  <c r="I9" i="79" s="1"/>
  <c r="F40" i="79"/>
  <c r="G586" i="68"/>
  <c r="B2" i="80"/>
  <c r="B3" i="80"/>
  <c r="B4" i="80"/>
  <c r="B5" i="80"/>
  <c r="B6" i="80"/>
  <c r="B7" i="80"/>
  <c r="B8" i="80"/>
  <c r="B9" i="80"/>
  <c r="B10" i="80"/>
  <c r="B11" i="80"/>
  <c r="B12" i="80"/>
  <c r="B13" i="80"/>
  <c r="B14" i="80"/>
  <c r="B15" i="80"/>
  <c r="B16" i="80"/>
  <c r="B17" i="80"/>
  <c r="B18" i="80"/>
  <c r="B19" i="80"/>
  <c r="B20" i="80"/>
  <c r="B21" i="80"/>
  <c r="B22" i="80"/>
  <c r="B23" i="80"/>
  <c r="B24" i="80"/>
  <c r="B25" i="80"/>
  <c r="B26" i="80"/>
  <c r="B27" i="80"/>
  <c r="B28" i="80"/>
  <c r="B29" i="80"/>
  <c r="B30" i="80"/>
  <c r="B31" i="80"/>
  <c r="B32" i="80"/>
  <c r="B33" i="80"/>
  <c r="B34" i="80"/>
  <c r="B35" i="80"/>
  <c r="B36" i="80"/>
  <c r="F71" i="79" l="1"/>
  <c r="B37" i="80"/>
  <c r="H34" i="79"/>
  <c r="I34" i="79" s="1"/>
  <c r="G508" i="77"/>
  <c r="H508" i="77"/>
  <c r="I508" i="77"/>
  <c r="F508" i="77"/>
  <c r="G505" i="68" l="1"/>
  <c r="G1402" i="67"/>
  <c r="G1207" i="67" l="1"/>
  <c r="G670" i="67" l="1"/>
  <c r="G1335" i="67" l="1"/>
  <c r="G312" i="68" l="1"/>
  <c r="G960" i="67"/>
  <c r="G235" i="68" l="1"/>
  <c r="G421" i="67"/>
  <c r="G320" i="68" l="1"/>
  <c r="G1028" i="67"/>
  <c r="G783" i="67" l="1"/>
  <c r="G264" i="68" l="1"/>
  <c r="G796" i="67"/>
  <c r="G1203" i="67" l="1"/>
  <c r="G35" i="68" l="1"/>
  <c r="G47" i="67"/>
  <c r="G118" i="68" l="1"/>
  <c r="G174" i="67"/>
  <c r="G33" i="68" l="1"/>
  <c r="G41" i="67"/>
  <c r="G437" i="67" l="1"/>
  <c r="G252" i="67" l="1"/>
  <c r="G256" i="68" l="1"/>
  <c r="G746" i="67"/>
  <c r="G584" i="68" l="1"/>
  <c r="G1474" i="67"/>
  <c r="G397" i="68" l="1"/>
  <c r="G1155" i="67"/>
  <c r="G483" i="68" l="1"/>
  <c r="G1296" i="67"/>
  <c r="XFD1296" i="67" s="1"/>
  <c r="G562" i="67" l="1"/>
  <c r="G239" i="68" l="1"/>
  <c r="G504" i="67"/>
  <c r="G354" i="68" l="1"/>
  <c r="G1127" i="67"/>
  <c r="G502" i="68" l="1"/>
  <c r="G1339" i="67"/>
  <c r="G195" i="67" l="1"/>
  <c r="G1075" i="67" l="1"/>
  <c r="G15" i="67" l="1"/>
  <c r="G497" i="68" l="1"/>
  <c r="G754" i="67" l="1"/>
  <c r="G133" i="67" l="1"/>
  <c r="G74" i="68"/>
  <c r="G419" i="68" l="1"/>
  <c r="G402" i="68" l="1"/>
  <c r="G585" i="68" s="1"/>
  <c r="G1165" i="67"/>
  <c r="G765" i="67" l="1"/>
  <c r="G1475" i="67" s="1"/>
  <c r="G27" i="58" l="1"/>
</calcChain>
</file>

<file path=xl/sharedStrings.xml><?xml version="1.0" encoding="utf-8"?>
<sst xmlns="http://schemas.openxmlformats.org/spreadsheetml/2006/main" count="9636" uniqueCount="1707">
  <si>
    <t xml:space="preserve">İŞYERİ </t>
  </si>
  <si>
    <t xml:space="preserve">DEPO KODU         </t>
  </si>
  <si>
    <t xml:space="preserve">ÜRÜN SATIŞ KODU </t>
  </si>
  <si>
    <t>MAHSUL YILI</t>
  </si>
  <si>
    <t>MERKEZ</t>
  </si>
  <si>
    <t>TASFİYESİ ÖNCELİKLİ SERBEST ELÜS STOK MİKTARI (TON)</t>
  </si>
  <si>
    <t xml:space="preserve">BAŞMÜDÜRLÜK </t>
  </si>
  <si>
    <t>LİSANSLI DEPO ADI</t>
  </si>
  <si>
    <t>İL</t>
  </si>
  <si>
    <t>İLÇE</t>
  </si>
  <si>
    <t>ISIN KODU</t>
  </si>
  <si>
    <t>ÜRÜN KODU</t>
  </si>
  <si>
    <t>ARPA</t>
  </si>
  <si>
    <t>TOPLAM</t>
  </si>
  <si>
    <t>AKSARAY</t>
  </si>
  <si>
    <t>2112</t>
  </si>
  <si>
    <t>ESKİŞEHİR</t>
  </si>
  <si>
    <t>TK LİDAŞ</t>
  </si>
  <si>
    <t>SİVRİHİSAR/KAYMAZ</t>
  </si>
  <si>
    <t>TRXTKTA42216</t>
  </si>
  <si>
    <t>ALTINBİLEK LİDAŞ</t>
  </si>
  <si>
    <t>ÇİFTELER</t>
  </si>
  <si>
    <t>TRXXEHA32217</t>
  </si>
  <si>
    <t>2111</t>
  </si>
  <si>
    <t>TRXXEHA22218</t>
  </si>
  <si>
    <t>ALPU</t>
  </si>
  <si>
    <t>TRXXGVA12215</t>
  </si>
  <si>
    <t>ODUNPAZARI</t>
  </si>
  <si>
    <t>TRXXEGA12211</t>
  </si>
  <si>
    <t>MYSİLO LİDAŞ</t>
  </si>
  <si>
    <t>MAHMUDİYE</t>
  </si>
  <si>
    <t>TRXMYSA42214</t>
  </si>
  <si>
    <t>KONYA</t>
  </si>
  <si>
    <t>Aslidaş (Çumra)</t>
  </si>
  <si>
    <t>ÇUMRA</t>
  </si>
  <si>
    <t>Aslidaş (Karapınar)</t>
  </si>
  <si>
    <t>KARAPINAR</t>
  </si>
  <si>
    <t>KARATAY</t>
  </si>
  <si>
    <t>Aslidaş (Karatay)</t>
  </si>
  <si>
    <t>Atarlar Lidaş (Selçuklu)</t>
  </si>
  <si>
    <t>SELÇUKLU</t>
  </si>
  <si>
    <t>LDR Lidaş (Karatay)</t>
  </si>
  <si>
    <t>Erk Lidaş</t>
  </si>
  <si>
    <t>ALTINTEKİN</t>
  </si>
  <si>
    <t>Hikmet Şeflek (Sarayönü)</t>
  </si>
  <si>
    <t>SARAYÖNÜ</t>
  </si>
  <si>
    <t>CİHANBEYLİ</t>
  </si>
  <si>
    <t>KARAMAN</t>
  </si>
  <si>
    <t>Güzel Lidaş (Cihanbeyli)</t>
  </si>
  <si>
    <t>TRXASLA22218</t>
  </si>
  <si>
    <t>TRXASLA32217</t>
  </si>
  <si>
    <t>TRXASLA62214</t>
  </si>
  <si>
    <t>TRXASLA72213</t>
  </si>
  <si>
    <t>TRXASLA92211</t>
  </si>
  <si>
    <t>TRXXIUA02214</t>
  </si>
  <si>
    <t>TRXXJBA02212</t>
  </si>
  <si>
    <t>Evlik Lidaş(Çumra)</t>
  </si>
  <si>
    <t>TRXEVDA22211</t>
  </si>
  <si>
    <t>Evlik Lidaş(Karatay)</t>
  </si>
  <si>
    <t>TRXEVDA12212</t>
  </si>
  <si>
    <t>TRXGZLA32219</t>
  </si>
  <si>
    <t>Hekimoğlu Lidaş (Selçuklu)</t>
  </si>
  <si>
    <t>TRXHKMA12219</t>
  </si>
  <si>
    <t>TRXXFUA22218</t>
  </si>
  <si>
    <t>TRXXFGA22217</t>
  </si>
  <si>
    <t>TRXXGCA32213</t>
  </si>
  <si>
    <t>ORTAKÖY</t>
  </si>
  <si>
    <t>HASANOĞULLARI LİDAŞ</t>
  </si>
  <si>
    <t>Larende (Karaman Merkez)</t>
  </si>
  <si>
    <t>TRXXGZA32214</t>
  </si>
  <si>
    <t>Şimala (Karatay)</t>
  </si>
  <si>
    <t>TRXSMLA22213</t>
  </si>
  <si>
    <t>TRXSMLA32212</t>
  </si>
  <si>
    <t>KAİNAT KARAMAN</t>
  </si>
  <si>
    <t>TRXKTUA72211</t>
  </si>
  <si>
    <t>İLAVE EDİLDİ</t>
  </si>
  <si>
    <t>İLK ÖNCELİKLİ TASFİYE SEBEBİ</t>
  </si>
  <si>
    <t>BAŞMÜDÜRLÜK</t>
  </si>
  <si>
    <r>
      <rPr>
        <b/>
        <sz val="16"/>
        <color rgb="FFFF0000"/>
        <rFont val="Times New Roman"/>
        <family val="1"/>
        <charset val="162"/>
      </rPr>
      <t>EKMEKLİK BUĞDAY</t>
    </r>
    <r>
      <rPr>
        <b/>
        <sz val="16"/>
        <rFont val="Times New Roman"/>
        <family val="1"/>
        <charset val="162"/>
      </rPr>
      <t xml:space="preserve"> DİR SATIŞ LİSTESİ</t>
    </r>
  </si>
  <si>
    <t>MİKTAR (KG)</t>
  </si>
  <si>
    <r>
      <rPr>
        <b/>
        <sz val="16"/>
        <color rgb="FFFF0000"/>
        <rFont val="Times New Roman"/>
        <family val="1"/>
        <charset val="162"/>
      </rPr>
      <t>ARPA</t>
    </r>
    <r>
      <rPr>
        <b/>
        <sz val="16"/>
        <rFont val="Times New Roman"/>
        <family val="1"/>
        <charset val="162"/>
      </rPr>
      <t xml:space="preserve"> SATIŞ LİSTESİ</t>
    </r>
  </si>
  <si>
    <t>ADANA</t>
  </si>
  <si>
    <t>ADIYAMAN</t>
  </si>
  <si>
    <t>AFYONKARAHİSAR</t>
  </si>
  <si>
    <t>ANKARA</t>
  </si>
  <si>
    <t>BALIKESİR</t>
  </si>
  <si>
    <t>BATMAN</t>
  </si>
  <si>
    <t>ÇORUM</t>
  </si>
  <si>
    <t>DENİZLİ</t>
  </si>
  <si>
    <t>DİYARBAKIR</t>
  </si>
  <si>
    <t>EDİRNE</t>
  </si>
  <si>
    <t>ERZURUM</t>
  </si>
  <si>
    <t>GAZİANTEP</t>
  </si>
  <si>
    <t>GİRESUN</t>
  </si>
  <si>
    <t>HATAY</t>
  </si>
  <si>
    <t>İZMİR</t>
  </si>
  <si>
    <t>KAHRAMANMARAŞ</t>
  </si>
  <si>
    <t>KAYSERİ</t>
  </si>
  <si>
    <t>KIRIKKALE</t>
  </si>
  <si>
    <t>KIRKLARELİ</t>
  </si>
  <si>
    <t>KIRŞEHİR</t>
  </si>
  <si>
    <t>KOCAELİ</t>
  </si>
  <si>
    <t>MARDİN</t>
  </si>
  <si>
    <t>MERSİN</t>
  </si>
  <si>
    <t>MUŞ</t>
  </si>
  <si>
    <t>ORDU</t>
  </si>
  <si>
    <t>SAKARYA</t>
  </si>
  <si>
    <t>SAMSUN</t>
  </si>
  <si>
    <t>SİVAS</t>
  </si>
  <si>
    <t>ŞANLIURFA</t>
  </si>
  <si>
    <t>TEKİRDAĞ</t>
  </si>
  <si>
    <t>TRABZON</t>
  </si>
  <si>
    <t>YOZGAT</t>
  </si>
  <si>
    <t>Antrepo kira maliyeti ve havalandırma olmamasından dolayı tasfiye önceliklidir.</t>
  </si>
  <si>
    <t>TRXXBNB62414</t>
  </si>
  <si>
    <t>2024 Yılı mahsulü ve lisans süresi dolacağından dolayı tasfiye önceliklidir.</t>
  </si>
  <si>
    <t>TRXXBNBF2517</t>
  </si>
  <si>
    <t>2025 Yılı mahsulü ve lisans süresi dolacağından dolayı tasfiye önceliklidir.</t>
  </si>
  <si>
    <t>TRXXBNBG2516</t>
  </si>
  <si>
    <t>TRXXJPBW2417</t>
  </si>
  <si>
    <t>1222</t>
  </si>
  <si>
    <t>TRXXJPBX2416</t>
  </si>
  <si>
    <t>1223</t>
  </si>
  <si>
    <t>Kırıkhan Ajans</t>
  </si>
  <si>
    <t>2023 yılı mahsulü ve kira maliyetlerinden dolayı tasfiye önceliklidir.</t>
  </si>
  <si>
    <t>Antakya Ajans</t>
  </si>
  <si>
    <t xml:space="preserve">Ürün miktarının az olması nedeniyle silo dibinde kalan ürünün ilaçlama işlemlerinde güçlük çekildiği için tasfiye önceliklidir.( 2332774 sayılı 11.09.2026 tarihli Genel Müdürlüğümüz talimatı ile 3 aylık süre dolmadan ilaçlanmıştır.) </t>
  </si>
  <si>
    <t>MERKEZ (DEMİRAĞALAR KİRALIK DEPO)</t>
  </si>
  <si>
    <t>ÜRÜN MİKTARI AZ OLMASI VE MUHAFAZA GÜÇLÜĞÜ</t>
  </si>
  <si>
    <t>DERİK AJANS (SAİTOĞLU KİRALIK DEPO)</t>
  </si>
  <si>
    <t>NUSAYBİN AJANS (MİDYAT KİRALIK DEPO)</t>
  </si>
  <si>
    <t>KIZILTEPE AJANS</t>
  </si>
  <si>
    <t>UNSAN LİDAŞ</t>
  </si>
  <si>
    <t>TRXUNSBO2411</t>
  </si>
  <si>
    <t>1122</t>
  </si>
  <si>
    <t>ESKİ YIL MAHSÜLÜ OLDUĞU İÇİN</t>
  </si>
  <si>
    <t>DİCLE İPEKYOLUl LİDAŞ</t>
  </si>
  <si>
    <t>TRXXFDBL2418</t>
  </si>
  <si>
    <t>DUYAN AGRO LİDAŞ</t>
  </si>
  <si>
    <t>TRXXKZB92416</t>
  </si>
  <si>
    <t>ÖNER LİDAŞ</t>
  </si>
  <si>
    <t>TRXXIYB72415</t>
  </si>
  <si>
    <t>VENÜS SİLO LİDAŞ</t>
  </si>
  <si>
    <t>TRXXHTB02414</t>
  </si>
  <si>
    <t>ENS LİDAŞ</t>
  </si>
  <si>
    <t>TRXXLBB02414</t>
  </si>
  <si>
    <t>AK LİDAŞ</t>
  </si>
  <si>
    <t>TRXXMCB72413</t>
  </si>
  <si>
    <t>KIZILTEPE AJANS AMİRLİĞİ</t>
  </si>
  <si>
    <t>İPEK TARIM LİDAŞ</t>
  </si>
  <si>
    <t>TRXXFIB82413</t>
  </si>
  <si>
    <t>SİLOPİ LİDAŞ</t>
  </si>
  <si>
    <t>TRXXNCBD2617</t>
  </si>
  <si>
    <t>II. ÜRÜN MISIR ALIMLARINA YER AÇILMASI AMACIYLA</t>
  </si>
  <si>
    <t>MUHAFAZA GÜÇLÜĞÜ NEDENİYLE</t>
  </si>
  <si>
    <t>AKBAL LİDAŞ</t>
  </si>
  <si>
    <t>TRXXFHBN2412</t>
  </si>
  <si>
    <t>Emtianın 2024 yılı mahsulü olması, yatay depoda olması sebebiyle muhafazasında yaşanabilinecek sıkıntılar ve fiziki depo kapasitesi fazla olmasından dolayı depo atıl durumda kalmaktadır.</t>
  </si>
  <si>
    <t>TRXXFHBO2411</t>
  </si>
  <si>
    <t>TRXXFHB02512</t>
  </si>
  <si>
    <t>Emtianın 2025 yılı mahsulü olması, yatay depoda olması sebebiyle muhafazasında yaşanabilinecek sıkıntılar ve fiziki depo kapasitesi fazla olmasından dolayı depo atıl durumda kalmaktadır.</t>
  </si>
  <si>
    <t>ESKİ MAHSUL İLE KİRALIK DEPO</t>
  </si>
  <si>
    <t>VAN ŞUBE</t>
  </si>
  <si>
    <t>BULANIK (YONCALI)</t>
  </si>
  <si>
    <t>6572003</t>
  </si>
  <si>
    <t>ESKİ MAHSUL İLE AÇIK YIĞINDA OLMASI</t>
  </si>
  <si>
    <t>6572004</t>
  </si>
  <si>
    <t>6572006</t>
  </si>
  <si>
    <t>6572007</t>
  </si>
  <si>
    <t>1213</t>
  </si>
  <si>
    <t>6572011</t>
  </si>
  <si>
    <t>6572015</t>
  </si>
  <si>
    <t>6572016</t>
  </si>
  <si>
    <t>6572017</t>
  </si>
  <si>
    <t>6572020</t>
  </si>
  <si>
    <t>6572021</t>
  </si>
  <si>
    <t>6572023</t>
  </si>
  <si>
    <t>6572025</t>
  </si>
  <si>
    <t>6572026</t>
  </si>
  <si>
    <t>6573003</t>
  </si>
  <si>
    <t>6573004</t>
  </si>
  <si>
    <t>6573005</t>
  </si>
  <si>
    <t>6573006</t>
  </si>
  <si>
    <t>6573008</t>
  </si>
  <si>
    <t>6573010</t>
  </si>
  <si>
    <t>6573011</t>
  </si>
  <si>
    <t>6573012</t>
  </si>
  <si>
    <t>6573016</t>
  </si>
  <si>
    <t>6573017</t>
  </si>
  <si>
    <t>ADİL CEVAZ GAM</t>
  </si>
  <si>
    <t>6512002</t>
  </si>
  <si>
    <t>1621</t>
  </si>
  <si>
    <t>ÜRÜN MİKTARININ AZ GÜVENLİK MALİYETİNİN YÜKSEK OLMASI</t>
  </si>
  <si>
    <t>6512003</t>
  </si>
  <si>
    <t>6512004</t>
  </si>
  <si>
    <t>6512005</t>
  </si>
  <si>
    <t>BULANIK TS.EKİP</t>
  </si>
  <si>
    <t>6011001</t>
  </si>
  <si>
    <t>ÜRÜN MİKTARI AZ KAPALI DEPODAN İHTİYAÇI OLMASI</t>
  </si>
  <si>
    <t>6572008</t>
  </si>
  <si>
    <t>ÜRÜN MİKTARININ AZ GÜVENLİK MALİYETİNİN FAZLA OLMASI</t>
  </si>
  <si>
    <t>6572009</t>
  </si>
  <si>
    <t>6572010</t>
  </si>
  <si>
    <t>6572012</t>
  </si>
  <si>
    <t>6572013</t>
  </si>
  <si>
    <t>6572014</t>
  </si>
  <si>
    <t>6572018</t>
  </si>
  <si>
    <t>6572019</t>
  </si>
  <si>
    <t>6572022</t>
  </si>
  <si>
    <t>6572024</t>
  </si>
  <si>
    <t>6572027</t>
  </si>
  <si>
    <t>AHLAT AJANS AMİRLİĞİ</t>
  </si>
  <si>
    <t>NİĞDE ŞUBE</t>
  </si>
  <si>
    <t>5101004</t>
  </si>
  <si>
    <t>Muhafaza Sorunları ve Ürün Alımına Yer Açma</t>
  </si>
  <si>
    <t>6101001</t>
  </si>
  <si>
    <t>6502001</t>
  </si>
  <si>
    <t>6502003</t>
  </si>
  <si>
    <t>6502007</t>
  </si>
  <si>
    <t>EREĞLİ AJANS</t>
  </si>
  <si>
    <t>5101001</t>
  </si>
  <si>
    <t>5101002</t>
  </si>
  <si>
    <t>6501001</t>
  </si>
  <si>
    <t>6501002</t>
  </si>
  <si>
    <t>6501003</t>
  </si>
  <si>
    <t>6501004</t>
  </si>
  <si>
    <t>6501005</t>
  </si>
  <si>
    <t>6501013</t>
  </si>
  <si>
    <t>6501015</t>
  </si>
  <si>
    <t>ŞEREFLİKOÇHİSAR AJANS</t>
  </si>
  <si>
    <t>5302004</t>
  </si>
  <si>
    <t>6501006</t>
  </si>
  <si>
    <t>6501007</t>
  </si>
  <si>
    <t>6501008</t>
  </si>
  <si>
    <t>6501009</t>
  </si>
  <si>
    <t>6501010</t>
  </si>
  <si>
    <t>6501011</t>
  </si>
  <si>
    <t>6501014</t>
  </si>
  <si>
    <t>6501016</t>
  </si>
  <si>
    <t>ULUKIŞLA T.E.</t>
  </si>
  <si>
    <t>6511001</t>
  </si>
  <si>
    <t>6511002</t>
  </si>
  <si>
    <t>6511003</t>
  </si>
  <si>
    <t>6511004</t>
  </si>
  <si>
    <t>6511006</t>
  </si>
  <si>
    <t>6511007</t>
  </si>
  <si>
    <t>6511010</t>
  </si>
  <si>
    <t>6511011</t>
  </si>
  <si>
    <t>8101008</t>
  </si>
  <si>
    <t>TRXALTBO2416</t>
  </si>
  <si>
    <t>Depolama Süresinin Dolması ve Ürün Alımına Yer Açma</t>
  </si>
  <si>
    <t>8104007</t>
  </si>
  <si>
    <t>TRXMYSBM2410</t>
  </si>
  <si>
    <t>8110003</t>
  </si>
  <si>
    <t>TRXATUBI2413</t>
  </si>
  <si>
    <t>8108010</t>
  </si>
  <si>
    <t>TRXATUB52410</t>
  </si>
  <si>
    <t>8120006</t>
  </si>
  <si>
    <t>TRXXGCBK2419</t>
  </si>
  <si>
    <t>8140010</t>
  </si>
  <si>
    <t>TRXALTBX2415</t>
  </si>
  <si>
    <t>8140016</t>
  </si>
  <si>
    <t>TRXALTBR2413</t>
  </si>
  <si>
    <t>8150011</t>
  </si>
  <si>
    <t>TRXXHKBG2414</t>
  </si>
  <si>
    <t>8180006</t>
  </si>
  <si>
    <t>TRXXKVB22412</t>
  </si>
  <si>
    <t>8190003</t>
  </si>
  <si>
    <t>TRXXLFB22413</t>
  </si>
  <si>
    <t>8101013</t>
  </si>
  <si>
    <t>TRXALTB02513</t>
  </si>
  <si>
    <t>Ürün Alımına Yer Açma</t>
  </si>
  <si>
    <t>8101014</t>
  </si>
  <si>
    <t>TRXALTBF2516</t>
  </si>
  <si>
    <t>8103011</t>
  </si>
  <si>
    <t>TRXALTBD2518</t>
  </si>
  <si>
    <t>8104010</t>
  </si>
  <si>
    <t>TRXMYSB62517</t>
  </si>
  <si>
    <t>8104012</t>
  </si>
  <si>
    <t>TRXMYSB82515</t>
  </si>
  <si>
    <t>8104014</t>
  </si>
  <si>
    <t>TRXMYSB92514</t>
  </si>
  <si>
    <t>8108011</t>
  </si>
  <si>
    <t>TRXATUBF2515</t>
  </si>
  <si>
    <t>8109008</t>
  </si>
  <si>
    <t>TRXXEIBD2513</t>
  </si>
  <si>
    <t>8109011</t>
  </si>
  <si>
    <t>TRXXEIBF2511</t>
  </si>
  <si>
    <t>8109013</t>
  </si>
  <si>
    <t>TRXXEIBH2519</t>
  </si>
  <si>
    <t>8110004</t>
  </si>
  <si>
    <t>TRXATUB92515</t>
  </si>
  <si>
    <t>8110006</t>
  </si>
  <si>
    <t>TRXATUBJ2511</t>
  </si>
  <si>
    <t>8111002</t>
  </si>
  <si>
    <t>TRXXMUB02511</t>
  </si>
  <si>
    <t>8111004</t>
  </si>
  <si>
    <t>TRXXMUB22519</t>
  </si>
  <si>
    <t>8113001</t>
  </si>
  <si>
    <t>TRXXNVB32514</t>
  </si>
  <si>
    <t>8120010</t>
  </si>
  <si>
    <t>TRXXGCBN2515</t>
  </si>
  <si>
    <t>8130004</t>
  </si>
  <si>
    <t>TRXXUDB42516</t>
  </si>
  <si>
    <t>8140019</t>
  </si>
  <si>
    <t>TRXALTB52518</t>
  </si>
  <si>
    <t>8140020</t>
  </si>
  <si>
    <t>TRXALTB32510</t>
  </si>
  <si>
    <t>8140021</t>
  </si>
  <si>
    <t>TRXALTB62517</t>
  </si>
  <si>
    <t>8140022</t>
  </si>
  <si>
    <t>TRXALTB22511</t>
  </si>
  <si>
    <t>8140023</t>
  </si>
  <si>
    <t>TRXALTB72516</t>
  </si>
  <si>
    <t>8150015</t>
  </si>
  <si>
    <t>TRXXHKBR2510</t>
  </si>
  <si>
    <t>8150016</t>
  </si>
  <si>
    <t>TRXXHKBS2519</t>
  </si>
  <si>
    <t>8150017</t>
  </si>
  <si>
    <t>TRXXHKBU2515</t>
  </si>
  <si>
    <t>8160012</t>
  </si>
  <si>
    <t>TRXXHCBJ2510</t>
  </si>
  <si>
    <t>8160016</t>
  </si>
  <si>
    <t>TRXXHCBL2516</t>
  </si>
  <si>
    <t>8170007</t>
  </si>
  <si>
    <t>TRXXKGB42510</t>
  </si>
  <si>
    <t>8170009</t>
  </si>
  <si>
    <t>TRXXKGB62518</t>
  </si>
  <si>
    <t>8170010</t>
  </si>
  <si>
    <t>TRXXKGB32511</t>
  </si>
  <si>
    <t>8180008</t>
  </si>
  <si>
    <t>TRXXKVB42519</t>
  </si>
  <si>
    <t>8180009</t>
  </si>
  <si>
    <t>TRXXKVB52518</t>
  </si>
  <si>
    <t>8180010</t>
  </si>
  <si>
    <t>TRXXKVB92514</t>
  </si>
  <si>
    <t>8180011</t>
  </si>
  <si>
    <t>TRXXKVB82515</t>
  </si>
  <si>
    <t>8190007</t>
  </si>
  <si>
    <t>TRXXLFBC2518</t>
  </si>
  <si>
    <t>8190008</t>
  </si>
  <si>
    <t>TRXXLFB82516</t>
  </si>
  <si>
    <t>5101005</t>
  </si>
  <si>
    <t>5101006</t>
  </si>
  <si>
    <t>5101007</t>
  </si>
  <si>
    <t>5101008</t>
  </si>
  <si>
    <t>6502002</t>
  </si>
  <si>
    <t>6502004</t>
  </si>
  <si>
    <t>6502005</t>
  </si>
  <si>
    <t>6502006</t>
  </si>
  <si>
    <t>6502008</t>
  </si>
  <si>
    <t>6502010</t>
  </si>
  <si>
    <t>6502011</t>
  </si>
  <si>
    <t>5101003</t>
  </si>
  <si>
    <t>6501012</t>
  </si>
  <si>
    <t>6501017</t>
  </si>
  <si>
    <t>6501018</t>
  </si>
  <si>
    <t>6501022</t>
  </si>
  <si>
    <t>6501025</t>
  </si>
  <si>
    <t>6511005</t>
  </si>
  <si>
    <t>6511008</t>
  </si>
  <si>
    <t>EVREN GAM</t>
  </si>
  <si>
    <t>6511012</t>
  </si>
  <si>
    <t>6511013</t>
  </si>
  <si>
    <t>6511015</t>
  </si>
  <si>
    <t>6512001</t>
  </si>
  <si>
    <t>TOPAM</t>
  </si>
  <si>
    <t>8150004</t>
  </si>
  <si>
    <t>TRXXHKBI2412</t>
  </si>
  <si>
    <t>8101011</t>
  </si>
  <si>
    <t>TRXALTBY2513</t>
  </si>
  <si>
    <t>8103009</t>
  </si>
  <si>
    <t>TRXALTBC2519</t>
  </si>
  <si>
    <t>8104013</t>
  </si>
  <si>
    <t>TRXMYSBU2519</t>
  </si>
  <si>
    <t>8104018</t>
  </si>
  <si>
    <t>TRXMYSBY2515</t>
  </si>
  <si>
    <t>8120011</t>
  </si>
  <si>
    <t>TRXXGCBP2513</t>
  </si>
  <si>
    <t>8130003</t>
  </si>
  <si>
    <t>TRXXUDB32517</t>
  </si>
  <si>
    <t>8130005</t>
  </si>
  <si>
    <t>TRXXUDBC2519</t>
  </si>
  <si>
    <t>8130006</t>
  </si>
  <si>
    <t>TRXXUDBD2518</t>
  </si>
  <si>
    <t>8150014</t>
  </si>
  <si>
    <t>TRXXHKBP2512</t>
  </si>
  <si>
    <t>6502009</t>
  </si>
  <si>
    <t>6501019</t>
  </si>
  <si>
    <t>6501020</t>
  </si>
  <si>
    <t>6501021</t>
  </si>
  <si>
    <t>5111003</t>
  </si>
  <si>
    <t>5111004</t>
  </si>
  <si>
    <t>5111007</t>
  </si>
  <si>
    <t>6501023</t>
  </si>
  <si>
    <t>6501024</t>
  </si>
  <si>
    <t>6501026</t>
  </si>
  <si>
    <t>6501027</t>
  </si>
  <si>
    <t>6501028</t>
  </si>
  <si>
    <t>6501029</t>
  </si>
  <si>
    <t>6511009</t>
  </si>
  <si>
    <t>6512006</t>
  </si>
  <si>
    <t>ULUKIŞLA T.E</t>
  </si>
  <si>
    <t>5111001</t>
  </si>
  <si>
    <t>5111002</t>
  </si>
  <si>
    <t>Emtianın 2026 yılı mahsulü olması, yatay depoda olması sebebiyle muhafazasında yaşanabilinecek sıkıntılar ve fiziki depo kapasitesi fazla olmasından dolayı depo atıl durumda kalmaktadır.</t>
  </si>
  <si>
    <t>İSLAHİYE AJANS AMİRLİĞİ</t>
  </si>
  <si>
    <t>Emtianın 2026 yılı mahsulü olması, yatay depoda olması sebebiyle muhafazasında yaşanabilinecek sıkıntılar ve fiziki depo kapasitesi fazla olmasından dolayı depo atıl durumda kalmaktadır ve besici yetiştiricilerine arpa satışı yapılması için arpa stoğu konulacağından satılması önem arz etmektedir.</t>
  </si>
  <si>
    <t>TRXXFHBU2413</t>
  </si>
  <si>
    <t>TRXXFHBX2519</t>
  </si>
  <si>
    <t>ÖZMEN LİDAŞ</t>
  </si>
  <si>
    <t>TRXOZMBW2411</t>
  </si>
  <si>
    <t>Sektörün aşırı kaliteli ürün ihtiyacı ve ayrıca emtianın 2024 yılı mahsulü olması sebebiyle</t>
  </si>
  <si>
    <t>TRXOZMBX2410</t>
  </si>
  <si>
    <t>TİRYAKİ LİDAŞ</t>
  </si>
  <si>
    <t>TRXTYTBH2518</t>
  </si>
  <si>
    <t>ESKİ MAHSÜL OLMASI VE MUHAFAZASININ ZOR OLMASI</t>
  </si>
  <si>
    <t>KANGAL T.E</t>
  </si>
  <si>
    <t>ZARA GAM</t>
  </si>
  <si>
    <t>AÇIK YIĞIN OLMASI VE MUHAFAZASININ ZOR OLMASI</t>
  </si>
  <si>
    <t>ŞARKIŞLA AJANS</t>
  </si>
  <si>
    <t>GEMEREK GAM</t>
  </si>
  <si>
    <t>ESKİ MAHSÜL OLMASI, KİRALIK OLMASI VE MUHAFAZASININ ZOR OLMASI</t>
  </si>
  <si>
    <t>BALKIR LİSANSLI DEPO</t>
  </si>
  <si>
    <t>TRXXGMBM2415</t>
  </si>
  <si>
    <t>ESKİ MAHSÜL OLMASI</t>
  </si>
  <si>
    <t>KAYSERİ ŞEKER LİSANSLI DEPO</t>
  </si>
  <si>
    <t>TRXKAYBO2410</t>
  </si>
  <si>
    <t>SİVAS LİDAŞ LİSANSLI DEPO</t>
  </si>
  <si>
    <t>TRXSLTBL2419</t>
  </si>
  <si>
    <t>HAFİK GAM</t>
  </si>
  <si>
    <t>ALTINYAYLA GAM</t>
  </si>
  <si>
    <t>ESKİ MAHSÜL OLMASI, AÇIK YIĞIN OLMASI VE MUHAFAZASININ ZOR OLMASI</t>
  </si>
  <si>
    <t>TRXXGMBL2416</t>
  </si>
  <si>
    <t>TRXXGMBJ2410</t>
  </si>
  <si>
    <t>KAİNAT LİSANSLI DEPO</t>
  </si>
  <si>
    <t>TRXKTUB42410</t>
  </si>
  <si>
    <t>TRXKAYBK2414</t>
  </si>
  <si>
    <t>SİVAS LİDAŞ</t>
  </si>
  <si>
    <t>TRXSLTBJ2413</t>
  </si>
  <si>
    <t>CEYHAN AJANS</t>
  </si>
  <si>
    <t>Düşük vasıflı buğday alan fabrikalar ayda en fazla 40-50 ton civarı paçal yapmak üzere almaktadırlar. Satışının uzun vadede tamamlanabileceği düşünülmektedir..</t>
  </si>
  <si>
    <t>AKGÜLLER</t>
  </si>
  <si>
    <t>TRXALDB42414</t>
  </si>
  <si>
    <t>2024 yılı mahsulu</t>
  </si>
  <si>
    <t>SANDIKÇI</t>
  </si>
  <si>
    <t>TRXSTLBA2412</t>
  </si>
  <si>
    <t>TRXSTLBE2517</t>
  </si>
  <si>
    <t>Bu lisanslı depo ile 2026 yılında protokol imzalanmamıştır.</t>
  </si>
  <si>
    <t>TRXSTLBC2519</t>
  </si>
  <si>
    <t>ATB</t>
  </si>
  <si>
    <t>TRXATBBJ2415</t>
  </si>
  <si>
    <t>ÖZEKİZLER</t>
  </si>
  <si>
    <t>TRXOZKBB2418</t>
  </si>
  <si>
    <t>BAĞIŞLAR</t>
  </si>
  <si>
    <t>TRXXFABG2418</t>
  </si>
  <si>
    <t>TRXXFABF2419</t>
  </si>
  <si>
    <t>ÇUKUROVA TOPRAK</t>
  </si>
  <si>
    <t>TRXXKJB02419</t>
  </si>
  <si>
    <t>SARILAR</t>
  </si>
  <si>
    <t>TRXXHIBI2416</t>
  </si>
  <si>
    <t>MALAZGİRT DEPO</t>
  </si>
  <si>
    <t>KAPALI DEPODAN FAYDALANMAK VE ESKİ MAHSUL</t>
  </si>
  <si>
    <t>MAHSUL YILI/MİKTAR(KG)</t>
  </si>
  <si>
    <t>2025 yılı mahsulu</t>
  </si>
  <si>
    <t>2026 yılı mahsulu</t>
  </si>
  <si>
    <t>2027 yılı mahsulu</t>
  </si>
  <si>
    <t>2028 yılı mahsulu</t>
  </si>
  <si>
    <t>2029 yılı mahsulu</t>
  </si>
  <si>
    <t>MERKEZ(GÜLEL)</t>
  </si>
  <si>
    <t>GAP LİDAŞ</t>
  </si>
  <si>
    <t>TRXXDTBA2415</t>
  </si>
  <si>
    <t>YİĞİT-1</t>
  </si>
  <si>
    <t>TRXXETBB2413</t>
  </si>
  <si>
    <t>TRXXETBC2412</t>
  </si>
  <si>
    <t>YİĞİT-2</t>
  </si>
  <si>
    <t>TRXXLCB02412</t>
  </si>
  <si>
    <t>TRXXLCB12411</t>
  </si>
  <si>
    <t>TRXXLCB32518</t>
  </si>
  <si>
    <t>ZEN</t>
  </si>
  <si>
    <t>TRXXKPB42412</t>
  </si>
  <si>
    <t>TRXXKPB62410</t>
  </si>
  <si>
    <t>ŞEN</t>
  </si>
  <si>
    <t>TRXXHEBJ2518</t>
  </si>
  <si>
    <t>TAVŞU</t>
  </si>
  <si>
    <t>TRXXISB32411</t>
  </si>
  <si>
    <t>DOĞAL TAT</t>
  </si>
  <si>
    <t>TRXXMEB02416</t>
  </si>
  <si>
    <t>DEPOLAMA SÜRESİNE GÖRE MUHAFAZA PROBLEMLERİ</t>
  </si>
  <si>
    <t>AÇIK YIĞIN MUHAFAZA PROBLEMLERİ</t>
  </si>
  <si>
    <t>BABAESKİ AJANS</t>
  </si>
  <si>
    <t>5301001</t>
  </si>
  <si>
    <t>2025 MAHSULÜ DEPONUN TASFİYESİ İLE İŞYERİNDE DEVAM EDEN ÇELTİK ALIMLARINA YER AÇILABİLMESİ</t>
  </si>
  <si>
    <t>5301003</t>
  </si>
  <si>
    <t>5301004</t>
  </si>
  <si>
    <t>7201001</t>
  </si>
  <si>
    <t>MAYDÜ MUHAFAZA PROBLEMLERİ</t>
  </si>
  <si>
    <t>LÜLEBURGAZ AJANS</t>
  </si>
  <si>
    <t>7202001</t>
  </si>
  <si>
    <t>7202002</t>
  </si>
  <si>
    <t>AHMETBEY TESİSLİ E.</t>
  </si>
  <si>
    <t>7211001</t>
  </si>
  <si>
    <t>7211002</t>
  </si>
  <si>
    <t>MYSİLO</t>
  </si>
  <si>
    <t>8101004</t>
  </si>
  <si>
    <t>TRXMYSB02414</t>
  </si>
  <si>
    <t>2024</t>
  </si>
  <si>
    <t>2024 MAHSULÜ OLUP DEPOLAMA SÜRESİ SONU YAKLAŞMIŞTIR.</t>
  </si>
  <si>
    <t>8101006</t>
  </si>
  <si>
    <t>TRXMYSB12413</t>
  </si>
  <si>
    <t>8101007</t>
  </si>
  <si>
    <t>TRXMYSB22412</t>
  </si>
  <si>
    <t>KAİNAT LİDAŞ</t>
  </si>
  <si>
    <t>8111005</t>
  </si>
  <si>
    <t>TRXKTUB02422</t>
  </si>
  <si>
    <t>8111006</t>
  </si>
  <si>
    <t>TRXKTUB12421</t>
  </si>
  <si>
    <t>LÜLEBURGAZ TARIM LİDAŞ</t>
  </si>
  <si>
    <t>8121006</t>
  </si>
  <si>
    <t>TRXLTDBI2411</t>
  </si>
  <si>
    <t>8121007</t>
  </si>
  <si>
    <t>TRXLTDBJ2410</t>
  </si>
  <si>
    <t>8121008</t>
  </si>
  <si>
    <t>TRXLTDBK2417</t>
  </si>
  <si>
    <t>TMO-TOBB LİDAŞ</t>
  </si>
  <si>
    <t>8131005</t>
  </si>
  <si>
    <t>TRXXFWBF2413</t>
  </si>
  <si>
    <t>8131006</t>
  </si>
  <si>
    <t>TRXXFWBG2412</t>
  </si>
  <si>
    <t>8131007</t>
  </si>
  <si>
    <t>TRXXFWBH2411</t>
  </si>
  <si>
    <t>ZİYA TARIM</t>
  </si>
  <si>
    <t>8141001</t>
  </si>
  <si>
    <t>TRXXLUB02414</t>
  </si>
  <si>
    <t>İç bölgelerden gelecek arpa tesellümüne ve olası ithalata yer açmak.</t>
  </si>
  <si>
    <t>SUSURLUK GAM</t>
  </si>
  <si>
    <t xml:space="preserve"> Muhafazasında yaşanan zorluklar ve Kiralık Depo olmasından kaynaklı maliyetin azalmasını sağlamak.</t>
  </si>
  <si>
    <t>KARACABEY TESİSLİ EKİP</t>
  </si>
  <si>
    <t xml:space="preserve"> Muhafazasında yaşanan zorluklar </t>
  </si>
  <si>
    <t>Mahsul yılının 2025 yılı olmasından kaynaklı muhafazasında yaşanan zorluklar.</t>
  </si>
  <si>
    <t>BİGA AJANS A.</t>
  </si>
  <si>
    <t xml:space="preserve">Muhafazasında yaşanan zorluklar </t>
  </si>
  <si>
    <t>Havalandırma sistemi olmayan yatay depo ürünün  muhafaza zorluğu(Depoda 2025 ve 2026 mahsulü ürün bulunmakta)</t>
  </si>
  <si>
    <t>Havalandırma sistemi olmayan yatay depo ürünün  muhafaza zorluğu</t>
  </si>
  <si>
    <t xml:space="preserve">DOĞALTAT </t>
  </si>
  <si>
    <t>TRXXMEB52510</t>
  </si>
  <si>
    <t>HİLVAN GAM</t>
  </si>
  <si>
    <t>65011002</t>
  </si>
  <si>
    <t>Siverek Hinterlandındaki besicilerin arpa taleplerinin olması</t>
  </si>
  <si>
    <t>65011003</t>
  </si>
  <si>
    <t>65011004</t>
  </si>
  <si>
    <t>65011005</t>
  </si>
  <si>
    <t>KIRŞEHİR BAŞMÜDÜRLÜĞÜ</t>
  </si>
  <si>
    <t>1141</t>
  </si>
  <si>
    <t>1123</t>
  </si>
  <si>
    <t>TMO-TOBB Lidaş Mucur/KIRŞEHİR</t>
  </si>
  <si>
    <t>TRXTTDBQ2413</t>
  </si>
  <si>
    <t>POLAT AGRO HACIBEKTAŞ/NEVŞEHİR</t>
  </si>
  <si>
    <t>TRXXUIB72413</t>
  </si>
  <si>
    <t>MUCUR AJANS AMİRLİĞİ</t>
  </si>
  <si>
    <t>Kış şartlarında depoda ürünün tasfiye zorluğu</t>
  </si>
  <si>
    <t>HACIBEKTAŞ AJANS AMİRLİĞİ</t>
  </si>
  <si>
    <t>TOPAKLI TESİSLİ EKİP</t>
  </si>
  <si>
    <t>Mera alanında bulunan  stok olup ,geniş ihata alanının daraltılması ile ek güvenlik maliyetinin önüne geçmek</t>
  </si>
  <si>
    <t>Kiralık açık yığın  sahasının tasfiye edilerek güvenlik maliyetinin kaldırılması  (açık yığın sahasında 3 ÖGG bulunmakta olup  4 ÖGG yapılması gerekecek)</t>
  </si>
  <si>
    <t>BOZTEPE TESİSLİ EKİP</t>
  </si>
  <si>
    <t>AKPINAR TESİSLİ EKİP</t>
  </si>
  <si>
    <t>Konumu itibariyle Kış şartlarında depodan ürünün tasfiye zorluğu</t>
  </si>
  <si>
    <t>KAMAN AJANS AMİRLİĞİ</t>
  </si>
  <si>
    <t>Kiralık açık yığın  sahasının tasfiye edilerek güvenlik maliyetinin kaldırılması (açık yığın sahasında 3 ÖGG bulunmakta olup  4 ÖGG yapılması gerekecek)</t>
  </si>
  <si>
    <t>Kiralık sahanın tasfiye edilmesi ile geniş ihata alanının daraltılması ile ek güvenlik maliyetinin önüne geçmek</t>
  </si>
  <si>
    <t>Kış şartlarında depodan ürünün tasfiye zorluğu</t>
  </si>
  <si>
    <t>Düşük bakiyeli ürün olması nedeniyle muhafaza zorlugu</t>
  </si>
  <si>
    <t>Geniş alım sahasının daraltılması ve kiralık sahanın tasfiye edilerek ek güvenlik maliyetinin kaldırılması</t>
  </si>
  <si>
    <t>Ergani T.E</t>
  </si>
  <si>
    <t>Bağlar Ajans</t>
  </si>
  <si>
    <t>Mermer T.E</t>
  </si>
  <si>
    <t xml:space="preserve"> Açık Yığın Muhafaza Sorunları, Düşük Tonajlı Stok</t>
  </si>
  <si>
    <t>Tepe T.E.</t>
  </si>
  <si>
    <t>Tigris-Kiralık</t>
  </si>
  <si>
    <t>ÖZB-Kiralık</t>
  </si>
  <si>
    <t>Betagen LD (Yenişehir)</t>
  </si>
  <si>
    <t>8106001</t>
  </si>
  <si>
    <t>TRXXEPBZ2419</t>
  </si>
  <si>
    <t>1121</t>
  </si>
  <si>
    <t>Depolama Süresi Dolacak 2024 Mahsulü Elüs Stokları</t>
  </si>
  <si>
    <t>8106006</t>
  </si>
  <si>
    <t>TRXXEPB12418</t>
  </si>
  <si>
    <t>Betagen LD (Bismil)</t>
  </si>
  <si>
    <t>8113009</t>
  </si>
  <si>
    <t>TRXXKFB12416</t>
  </si>
  <si>
    <t>8113013</t>
  </si>
  <si>
    <t>TRXXKFB02417</t>
  </si>
  <si>
    <t xml:space="preserve">Durak LD </t>
  </si>
  <si>
    <t>8114002</t>
  </si>
  <si>
    <t>TRXXGUBS2419</t>
  </si>
  <si>
    <t>Birler LD</t>
  </si>
  <si>
    <t>8119003</t>
  </si>
  <si>
    <t>TRXXIDBI2410</t>
  </si>
  <si>
    <t>TİGRİS GAP LD (EĞİL)</t>
  </si>
  <si>
    <t>8122007</t>
  </si>
  <si>
    <t>TRXXJABK2418</t>
  </si>
  <si>
    <t xml:space="preserve">İzzettin Denktaş LD </t>
  </si>
  <si>
    <t>8123001</t>
  </si>
  <si>
    <t>TRXXJDBW2411</t>
  </si>
  <si>
    <t>8123007</t>
  </si>
  <si>
    <t>TRXXJDBX2410</t>
  </si>
  <si>
    <t>ATABEY LD</t>
  </si>
  <si>
    <t>8125006</t>
  </si>
  <si>
    <t>TRXXJRB32411</t>
  </si>
  <si>
    <t>Depolama Süresi Dolacak 2024 Mahsulü Elüs Stokları,Düşük Tonaj</t>
  </si>
  <si>
    <t>8125009</t>
  </si>
  <si>
    <t>TRXXJRBF2416</t>
  </si>
  <si>
    <t>MARSAN LD</t>
  </si>
  <si>
    <t>8127004</t>
  </si>
  <si>
    <t>TRXXLKB82516</t>
  </si>
  <si>
    <t>Hinterland ve Nakliye Sorunundan Ötürü Talep Azlığı</t>
  </si>
  <si>
    <t>8127006</t>
  </si>
  <si>
    <t>TRXXLKB92515</t>
  </si>
  <si>
    <t>Ergani T.E.</t>
  </si>
  <si>
    <t>Kritik Stok, Eski Mahsul, Khapra Bulaşısı</t>
  </si>
  <si>
    <t>Düşük Tonajlı Stok, Atıl Kapasite Oluşumu</t>
  </si>
  <si>
    <t>Açık Yığın Muhafaza Güçlükleri</t>
  </si>
  <si>
    <t>Mermer T.E.</t>
  </si>
  <si>
    <t>Mezkur mahal dışında bulunması ve nakliye sorunu</t>
  </si>
  <si>
    <t>1611</t>
  </si>
  <si>
    <t>Cemaş  LD</t>
  </si>
  <si>
    <t>8102001</t>
  </si>
  <si>
    <t>TRXCLDBL2415</t>
  </si>
  <si>
    <t>Censa LD</t>
  </si>
  <si>
    <t>TRXXESB12511</t>
  </si>
  <si>
    <t>TRXXESBZ2515</t>
  </si>
  <si>
    <t>TRXXESBY2516</t>
  </si>
  <si>
    <t>8107007</t>
  </si>
  <si>
    <t>TRXXESBU2411</t>
  </si>
  <si>
    <t>1212</t>
  </si>
  <si>
    <t>8107008</t>
  </si>
  <si>
    <t>TRXXESBT2414</t>
  </si>
  <si>
    <t>Çelikoğulları LD</t>
  </si>
  <si>
    <t>8108006</t>
  </si>
  <si>
    <t>TRXXFCBC2410</t>
  </si>
  <si>
    <t>8108007</t>
  </si>
  <si>
    <t>TRXXFCBB2411</t>
  </si>
  <si>
    <t>Balsan LD</t>
  </si>
  <si>
    <t>8112008</t>
  </si>
  <si>
    <t>TRXXGDBR2411</t>
  </si>
  <si>
    <t>8112010</t>
  </si>
  <si>
    <t>TRXXGDB22418</t>
  </si>
  <si>
    <t>Betagen LD (BİSMİL)</t>
  </si>
  <si>
    <t>8113011</t>
  </si>
  <si>
    <t>TRXXKFB42413</t>
  </si>
  <si>
    <t>8113012</t>
  </si>
  <si>
    <t>TRXXKFB52412</t>
  </si>
  <si>
    <t>Durak LD</t>
  </si>
  <si>
    <t>8114010</t>
  </si>
  <si>
    <t>TRXXGUBX2412</t>
  </si>
  <si>
    <t>Özpervane Agro LD</t>
  </si>
  <si>
    <t>8117006</t>
  </si>
  <si>
    <t>TRXXHPBF2410</t>
  </si>
  <si>
    <t>8117009</t>
  </si>
  <si>
    <t>TRXXHPBB2414</t>
  </si>
  <si>
    <t>8117010</t>
  </si>
  <si>
    <t>TRXXHPB92413</t>
  </si>
  <si>
    <t>TİGRİS GAP LD (Eğil)</t>
  </si>
  <si>
    <t>8122005</t>
  </si>
  <si>
    <t>TRXXJABI2412</t>
  </si>
  <si>
    <t>İzzettin Denktaş LD</t>
  </si>
  <si>
    <t>8123002</t>
  </si>
  <si>
    <t>TRXXJDBR2418</t>
  </si>
  <si>
    <t>8123006</t>
  </si>
  <si>
    <t>TRXXJDBU2413</t>
  </si>
  <si>
    <t>8125005</t>
  </si>
  <si>
    <t>TRXXJRB52419</t>
  </si>
  <si>
    <t>ÖZB LD</t>
  </si>
  <si>
    <t>8126005</t>
  </si>
  <si>
    <t>TRXXKBB22414</t>
  </si>
  <si>
    <t>8127002</t>
  </si>
  <si>
    <t>TRXXLKB02415</t>
  </si>
  <si>
    <t>8127005</t>
  </si>
  <si>
    <t>TRXXLKB22512</t>
  </si>
  <si>
    <t>8127007</t>
  </si>
  <si>
    <t>TRXXLKB52519</t>
  </si>
  <si>
    <t>8127008</t>
  </si>
  <si>
    <t>TRXXLKB42510</t>
  </si>
  <si>
    <t>1211</t>
  </si>
  <si>
    <t>BAĞLAR</t>
  </si>
  <si>
    <t>MUHAFAZA GÜÇLÜĞÜ VE HİNTERLAND TALEBİ</t>
  </si>
  <si>
    <t xml:space="preserve">BÜYÜKEVREN AÇIK YIĞIN SAHASI </t>
  </si>
  <si>
    <t>Açık yığın sahalarında taban suyu seviyesinin yüksek olması , muhafaza güçlükleri ve kiralık yığın sahalarında güvenlik maliyetleri göz önünde bulundurarak, söz konusu yığınların bölgede yağışlı sezon başlamadan öncetasfiye işlemlerine öncelik verilmesinin uygun olacağı değerlendirilmektedir..</t>
  </si>
  <si>
    <t>İPSALA AJANS AMİRLİĞİ</t>
  </si>
  <si>
    <t xml:space="preserve">UZUNKÖPRÜ MERİÇ TESİSLİ EKİP </t>
  </si>
  <si>
    <t xml:space="preserve">UZUNKÖPRÜ KARAÇUHA EK DEPOLAR </t>
  </si>
  <si>
    <t>LALAPAŞA TESİSLİ EKİP</t>
  </si>
  <si>
    <t xml:space="preserve">UZUNKÖPRÜ AJANS AMİRLİĞİ </t>
  </si>
  <si>
    <t xml:space="preserve">Uzunköprü Ajans Amirliğimizde devam eden yoğun çeltik alımlarına yönelik depolama kapasitesi oluşturulması amacıyla söz konusu depoların öncelikli olarak boşaltılması uygun olacağı tarafımızca değerlendirilmektedir. </t>
  </si>
  <si>
    <t xml:space="preserve">Uzunköprü Ajans Amirliğimizde devam eden yoğun çeltik alımlarına yönelik depolama kapasitesi oluşturulması amacıyla söz konusu depoların öncelikli olarak PEŞİN satış olarak satılması tarafımızca uygun olacağı yönünde değerlendirilmektedir.. </t>
  </si>
  <si>
    <t xml:space="preserve">Bağlı ekip ve Ajans amirliklerimizde bulunan Oval Maydü depolarının muhafazası ve ilaçlama zorlukları ( 10 bin tonluk maydü örtülüğünün işçi ve personel marifetiyle açılması vb.)özellikle kış aylarında (yağmur , kar , don  olaylarında maydü örtülüğünün kayganlaşması örtü üzerinde kar birikmesi vs.)bu işlemlerin yapılmasının zorluğunun fazlasıyla artması sebebiyle tasfiyesine öncelik verilmesinin doğru olacağı tarafımızca değerlendirilmektedir. </t>
  </si>
  <si>
    <t>EDİRNE HAVSA TESİSLİ EKİP</t>
  </si>
  <si>
    <t>TMO-TOBB KEŞAN LİSANSLI DEPO</t>
  </si>
  <si>
    <t xml:space="preserve">Ürünlerin Uzun süre muhafaza edilmesinden dolayı (aynı kuyu içerisinde alt kısımda eski tarihli alım ürünlerinin bulunması )muhafazasının zorlaşması sebebiyle tasfiyesine öncelik  verilmesinin tarafımıza uygun olduğu değerlendirilmektedir. </t>
  </si>
  <si>
    <t>8103007</t>
  </si>
  <si>
    <t>8103004</t>
  </si>
  <si>
    <t>2026</t>
  </si>
  <si>
    <t>8103003</t>
  </si>
  <si>
    <t xml:space="preserve">Lisanslı depo sahasında tüm kuyuların dolu olması sebebiyle muhafaza açısından  ve ilaçlama döneminde aktarma için kuyunun boşaltılması yönünde tasfiyesinin yapılmasının uygun olduğu değerlendirilmektedir. </t>
  </si>
  <si>
    <t>TOKAT ÇAMLIBEL GAM</t>
  </si>
  <si>
    <t>AMASYA DOĞANTEPE EK TESİSLER SİLO</t>
  </si>
  <si>
    <t>2023 yılı mahsulü olması ve açık yığında yaşanan sıkıntılar nedeniyle tasfiyesi önem arz etmektedir.</t>
  </si>
  <si>
    <t>AMASYA DOĞANTEPE 2. AÇIK YIĞIN SAHASI</t>
  </si>
  <si>
    <t xml:space="preserve">AMASYA MERZİFON GÜLBAHAR </t>
  </si>
  <si>
    <t>SAMSUN HAVZA MERKEZ SİLOLAR</t>
  </si>
  <si>
    <t>2023 yılı mahsulü olması nedeniyle muhafazada sıkıntı yaşanmakta olup tasfiyesi önem arz etmektedir.</t>
  </si>
  <si>
    <t>TOKAT ÇAMLIBEL PANCAR KANTARI YANI SİVAS YOLU ÜZERİ AÇIK YIĞIN</t>
  </si>
  <si>
    <t>2025 yılı mahsulü olması ve  açık yığın sahasında yaşanan sıkıntılar nedeniyle tasfiyesi önem arz etmektedir.</t>
  </si>
  <si>
    <t>Amasya Şube Müdürlüğüne bağlı Doğantepe Ek tesislerde açık yığın sahasında muhafaza sıkıntısı</t>
  </si>
  <si>
    <t>TOKAT ZİLE BİRSAN KARŞISI AÇIK YIĞIN SAHASI</t>
  </si>
  <si>
    <t>Tokat Şube Müdürlüğü hinterlandında yer alan Zile Tesisli ekip şefliği açık yığın sahasında yaşanan sıkıntılar nedeniyle</t>
  </si>
  <si>
    <t>TURHAL TURPAN KİRALIK SİLO</t>
  </si>
  <si>
    <t>Tokat Şube Müdürlüğü hinterlandında bulunan Ttokat ili Turhal ilçesinde Turpan Yem A.Ş. Firmasından kiralık siloda havalandırma bulunmaması nedeniyle muhafaza sıkıntı yaşanmaktadır. Ayrıca yatay depolarda çok az miktarda ürün kalmış olması nedeniyle muhafaza sıkıntısı yaşanmaması bakımından tasfiye edilmesi uygun mütalaa edilmektedir.</t>
  </si>
  <si>
    <t>ALTINBAŞAK LİDAŞ</t>
  </si>
  <si>
    <t>TRXXLIB52414</t>
  </si>
  <si>
    <t>2024 YILI MAHSULÜ OLUP SÖZ KONUSU LİSANSLI DEPODA YER AÇMAK AMACIYLA</t>
  </si>
  <si>
    <t>TRXXLIB62413</t>
  </si>
  <si>
    <t>TRXXLIB72412</t>
  </si>
  <si>
    <t>TRXXLIB42415</t>
  </si>
  <si>
    <t>MERZİFON TARIM ÜRÜNLERİ</t>
  </si>
  <si>
    <t>TRXXHZBN2517</t>
  </si>
  <si>
    <t>SÖZ KONUSU LİSANSLI DEPOLARDA YER AÇMAK VE İLERİDE MUHAFAZADA SIKINTI YAŞANMAMASI BAKIMINDAN</t>
  </si>
  <si>
    <t>TRXXHZB02516</t>
  </si>
  <si>
    <t>KARAKAYA LİDAŞ</t>
  </si>
  <si>
    <t>TRXXJKBH2510</t>
  </si>
  <si>
    <t>TRXXJKBE2513</t>
  </si>
  <si>
    <t>TRXXJKBF2512</t>
  </si>
  <si>
    <t>TRXXLIB82510</t>
  </si>
  <si>
    <t>TRXXLIBB2516</t>
  </si>
  <si>
    <t>TRXXLIBA2517</t>
  </si>
  <si>
    <t>TRXXLIB92519</t>
  </si>
  <si>
    <t>GÜLBAHAR LİDAŞ</t>
  </si>
  <si>
    <t>TRXXOIB02512</t>
  </si>
  <si>
    <t>TRXXOIB22510</t>
  </si>
  <si>
    <t>2024 yılı mahsulü olması ve açık yığında yaşanan sıkıntılar nedeniyle tasfiyesi önem arz etmektedir.</t>
  </si>
  <si>
    <t>2025 yılı mahsulü olması ve açık yığında yaşanan sıkıntılar nedeniyle tasfiyesi önem arz etmektedir.</t>
  </si>
  <si>
    <t>2026 yılı mahsulü olması ve açık yığında yaşanan sıkıntılar nedeniyle tasfiyesi önem arz etmektedir.</t>
  </si>
  <si>
    <t>2027 yılı mahsulü olması ve açık yığında yaşanan sıkıntılar nedeniyle tasfiyesi önem arz etmektedir.</t>
  </si>
  <si>
    <t>2028 yılı mahsulü olması ve açık yığında yaşanan sıkıntılar nedeniyle tasfiyesi önem arz etmektedir.</t>
  </si>
  <si>
    <t>2029 yılı mahsulü olması ve açık yığında yaşanan sıkıntılar nedeniyle tasfiyesi önem arz etmektedir.</t>
  </si>
  <si>
    <t>2030 yılı mahsulü olması ve açık yığında yaşanan sıkıntılar nedeniyle tasfiyesi önem arz etmektedir.</t>
  </si>
  <si>
    <t>2031 yılı mahsulü olması ve açık yığında yaşanan sıkıntılar nedeniyle tasfiyesi önem arz etmektedir.</t>
  </si>
  <si>
    <t>2032 yılı mahsulü olması ve açık yığında yaşanan sıkıntılar nedeniyle tasfiyesi önem arz etmektedir.</t>
  </si>
  <si>
    <t>2033 yılı mahsulü olması ve açık yığında yaşanan sıkıntılar nedeniyle tasfiyesi önem arz etmektedir.</t>
  </si>
  <si>
    <t>2034 yılı mahsulü olması ve açık yığında yaşanan sıkıntılar nedeniyle tasfiyesi önem arz etmektedir.</t>
  </si>
  <si>
    <t>2035 yılı mahsulü olması ve açık yığında yaşanan sıkıntılar nedeniyle tasfiyesi önem arz etmektedir.</t>
  </si>
  <si>
    <t>2036 yılı mahsulü olması ve açık yığında yaşanan sıkıntılar nedeniyle tasfiyesi önem arz etmektedir.</t>
  </si>
  <si>
    <t>2037 yılı mahsulü olması ve açık yığında yaşanan sıkıntılar nedeniyle tasfiyesi önem arz etmektedir.</t>
  </si>
  <si>
    <t>2038 yılı mahsulü olması ve açık yığında yaşanan sıkıntılar nedeniyle tasfiyesi önem arz etmektedir.</t>
  </si>
  <si>
    <t>2024 yılı mahsulü olması nedeniyle muhafazada sıkıntı yaşanmakta olup tasfiyesi önem arz etmektedir.</t>
  </si>
  <si>
    <t>2025 yılı mahsulü olması nedeniyle muhafazada sıkıntı yaşanmakta olup tasfiyesi önem arz etmektedir.</t>
  </si>
  <si>
    <t>2026 yılı mahsulü olması nedeniyle muhafazada sıkıntı yaşanmakta olup tasfiyesi önem arz etmektedir.</t>
  </si>
  <si>
    <t>2027 yılı mahsulü olması nedeniyle muhafazada sıkıntı yaşanmakta olup tasfiyesi önem arz etmektedir.</t>
  </si>
  <si>
    <t>2026 yılı mahsulü olması ve  açık yığın sahasında yaşanan sıkıntılar nedeniyle tasfiyesi önem arz etmektedir.</t>
  </si>
  <si>
    <t>2027 yılı mahsulü olması ve  açık yığın sahasında yaşanan sıkıntılar nedeniyle tasfiyesi önem arz etmektedir.</t>
  </si>
  <si>
    <t>2025 YILI MAHSULÜ OLUP SÖZ KONUSU LİSANSLI DEPODA YER AÇMAK AMACIYLA</t>
  </si>
  <si>
    <t>2026 YILI MAHSULÜ OLUP SÖZ KONUSU LİSANSLI DEPODA YER AÇMAK AMACIYLA</t>
  </si>
  <si>
    <t>2027 YILI MAHSULÜ OLUP SÖZ KONUSU LİSANSLI DEPODA YER AÇMAK AMACIYLA</t>
  </si>
  <si>
    <t>AMASYA DOĞANTEPE EK TESİSLER AÇIK YIĞIN</t>
  </si>
  <si>
    <t>TOKAT ZİLE İMKB ORTAOKUL KARŞISI AÇIK YIĞIN SAHASI</t>
  </si>
  <si>
    <t>Tokat şube Müdürlüğüne bağlı Zile Tesisli Ekip şefliğinde açık yığınlarda muhafaza sıkıntısı</t>
  </si>
  <si>
    <t>TURHAL TURPAN YATAY DEPO</t>
  </si>
  <si>
    <t>Tokat Şube Müdürlüğü hinterlandında bulunan Çamlıbel beldesinde açık yığın sahasında yaşanan muhafaza sıkıntısı nedeniyle</t>
  </si>
  <si>
    <t>TRXXHZA82514</t>
  </si>
  <si>
    <t>Ürün miktarlarının az olması nedeniyle</t>
  </si>
  <si>
    <t>TRXXHZA92513</t>
  </si>
  <si>
    <t>MERZİFON GÜLBAHAR LİDAŞ</t>
  </si>
  <si>
    <t>TRXXOIA12513</t>
  </si>
  <si>
    <t xml:space="preserve">AKŞEHİR ŞUBE - TUZLUKÇU GAM </t>
  </si>
  <si>
    <t>açık yığın muhafaza koşulları</t>
  </si>
  <si>
    <t xml:space="preserve">AKŞEHİR ŞUBE - YALVAÇ GAM </t>
  </si>
  <si>
    <t xml:space="preserve">AKŞEHİR ŞUBE - YUNAK GAM </t>
  </si>
  <si>
    <t xml:space="preserve">AKŞEHİR ŞUBE - ÇELTİK GAM </t>
  </si>
  <si>
    <t xml:space="preserve">AKŞEHİR ŞUBE - KARABULUT GAM </t>
  </si>
  <si>
    <t>KARAMAN ŞUBE - AYRANCI TE</t>
  </si>
  <si>
    <t>KONYA BAŞMÜD. - KONYA MERKEZ</t>
  </si>
  <si>
    <t>Eski yıl mahsulü</t>
  </si>
  <si>
    <t xml:space="preserve">KONYA BAŞMÜD. - ALTILAR (KULU)  </t>
  </si>
  <si>
    <t xml:space="preserve">KONYA BAŞMÜD. - GÜZEL TARIM (CİHANBEYLİ)  </t>
  </si>
  <si>
    <t>TRXGZLBN2413</t>
  </si>
  <si>
    <t xml:space="preserve">KONYA BAŞMÜD. - KAİNAT (KARAMAN) </t>
  </si>
  <si>
    <t>TRXKTUBJ2535</t>
  </si>
  <si>
    <t>KONYA BAŞMÜD. - SARAÇ (MERKEZ) KARATAY</t>
  </si>
  <si>
    <t>TRXSRCBW2419</t>
  </si>
  <si>
    <t>TRXSRCBQ2417</t>
  </si>
  <si>
    <t xml:space="preserve">KONYA BAŞMÜD. - TOPRAK (KADINHANI)  </t>
  </si>
  <si>
    <t>KONYA BAŞMÜD. - İSMAİL HAKAN BALTAOĞLU KARAPINAR</t>
  </si>
  <si>
    <t>TRXXGSBC2411</t>
  </si>
  <si>
    <t>KONYA BAŞMÜD. - EROĞLU AGRO KULU</t>
  </si>
  <si>
    <t xml:space="preserve">KONYA BAŞMÜD. - AKF AGRO (CİHANBEYLİ)  </t>
  </si>
  <si>
    <t>KONYA BAŞMÜD. - KULUSAN KULU</t>
  </si>
  <si>
    <t>KONYA BAŞMÜD. - ERK LİDAŞ ALTINEKİN</t>
  </si>
  <si>
    <t xml:space="preserve">KONYA BAŞMÜD. - KONYA TARIM (CİHANBEYLİ)  </t>
  </si>
  <si>
    <t>KONYA BAŞMÜD. - KENAN ECER EMİRGAZİ</t>
  </si>
  <si>
    <t>ILGIN AJANS - ILGIN MERKEZ</t>
  </si>
  <si>
    <t>Haşhaş deposu</t>
  </si>
  <si>
    <t>SARAYÖNÜ AJANS - ÇEŞMELİSEBİL GAM</t>
  </si>
  <si>
    <t>CİHANBEYLİ AJANS - SÜLÜKLÜ TES</t>
  </si>
  <si>
    <t>CİHANBEYLİ AJANS - DAMLAKUYU GAM</t>
  </si>
  <si>
    <t>TRXATTAH2616</t>
  </si>
  <si>
    <t>Kooperatif bölgesi</t>
  </si>
  <si>
    <t>TRXGZLAI2619</t>
  </si>
  <si>
    <t>TRXTOPAL2618</t>
  </si>
  <si>
    <t>İhtiyaca binaen</t>
  </si>
  <si>
    <t xml:space="preserve">KONYA BAŞMÜD. - SARAÇ (BEYŞEHİR)  </t>
  </si>
  <si>
    <t>TRXSRCAC2612</t>
  </si>
  <si>
    <t>KONYA BAŞMÜD. - REKOLTE TARIM YUNAK</t>
  </si>
  <si>
    <t>TRXXGPA72617</t>
  </si>
  <si>
    <t>mısıra yer açmak için</t>
  </si>
  <si>
    <t>TRXXHRA62612</t>
  </si>
  <si>
    <t>TRXXHUAA2617</t>
  </si>
  <si>
    <t>TRXXIBA92611</t>
  </si>
  <si>
    <t>TRXXJEA32619</t>
  </si>
  <si>
    <t>KONYA BAŞMÜD. - ÖZAKAN CİHANBEYLİ</t>
  </si>
  <si>
    <t>TRXXJUA22616</t>
  </si>
  <si>
    <t>KONYA BAŞMÜD. - SARAÇ (GÖKÇİMEN) BEYŞEHİR</t>
  </si>
  <si>
    <t>TRXSRCAD2611</t>
  </si>
  <si>
    <t>SARIKAYA G.A.M</t>
  </si>
  <si>
    <t>6541028</t>
  </si>
  <si>
    <t>Şehrin içinde kalması sebebi ile tarlaların arsa ya dönmesi sonucu parsellerin çoğalması ve kiralama maliyetinin artması</t>
  </si>
  <si>
    <t>6541030</t>
  </si>
  <si>
    <t>6541031</t>
  </si>
  <si>
    <t>6541038</t>
  </si>
  <si>
    <t>6541041</t>
  </si>
  <si>
    <t>6541043</t>
  </si>
  <si>
    <t>6541045</t>
  </si>
  <si>
    <t>6541047</t>
  </si>
  <si>
    <t>6541049</t>
  </si>
  <si>
    <t>6541051</t>
  </si>
  <si>
    <t>6541054</t>
  </si>
  <si>
    <t>6541056</t>
  </si>
  <si>
    <t>SORGUN AJANS</t>
  </si>
  <si>
    <t>6501098</t>
  </si>
  <si>
    <t>6501110</t>
  </si>
  <si>
    <t>6501115</t>
  </si>
  <si>
    <t>6501120</t>
  </si>
  <si>
    <t>6501122</t>
  </si>
  <si>
    <t>6501124</t>
  </si>
  <si>
    <t>6501125</t>
  </si>
  <si>
    <t>6501129</t>
  </si>
  <si>
    <t>6501131</t>
  </si>
  <si>
    <t>6501132</t>
  </si>
  <si>
    <t>6501135</t>
  </si>
  <si>
    <t>6501139</t>
  </si>
  <si>
    <t>6501142</t>
  </si>
  <si>
    <t>6501143</t>
  </si>
  <si>
    <t>6501144</t>
  </si>
  <si>
    <t>6501145</t>
  </si>
  <si>
    <t>6501146</t>
  </si>
  <si>
    <t>6501148</t>
  </si>
  <si>
    <t>6501149</t>
  </si>
  <si>
    <t>6501151</t>
  </si>
  <si>
    <t>6501152</t>
  </si>
  <si>
    <t>DOGANKENT</t>
  </si>
  <si>
    <t>Ekibin tasfiyesi düşünülmektedir.</t>
  </si>
  <si>
    <t>KADIŞEHRİ</t>
  </si>
  <si>
    <t>Alımda uygun yer bulunamaması, ağır kış şartlarında muhafaza sıkıntıları</t>
  </si>
  <si>
    <t>ARSLAN AGRO</t>
  </si>
  <si>
    <t>Kiralık depoda eski ürün olması.</t>
  </si>
  <si>
    <t xml:space="preserve">Başak Tarım </t>
  </si>
  <si>
    <t>8182011</t>
  </si>
  <si>
    <t>TRXXGKBG2415</t>
  </si>
  <si>
    <t xml:space="preserve">2024 Elüslerinin süresinin yaklaşması, </t>
  </si>
  <si>
    <t>8182012</t>
  </si>
  <si>
    <t>TRXXGKBF2416</t>
  </si>
  <si>
    <t>MEMİŞ OĞULLARI LİDAŞ</t>
  </si>
  <si>
    <t>8166002</t>
  </si>
  <si>
    <t>TRXXLYB22414</t>
  </si>
  <si>
    <t>8166003</t>
  </si>
  <si>
    <t>TRXXLYB32413</t>
  </si>
  <si>
    <t>TMO-TOBB Lidaş</t>
  </si>
  <si>
    <t>8172012</t>
  </si>
  <si>
    <t>TRXXEEB92414</t>
  </si>
  <si>
    <t>8172013</t>
  </si>
  <si>
    <t>TRXXEEBA2411</t>
  </si>
  <si>
    <t xml:space="preserve">Ulidaş </t>
  </si>
  <si>
    <t>8162013</t>
  </si>
  <si>
    <t>TRXXBMBI2416</t>
  </si>
  <si>
    <t>8162016</t>
  </si>
  <si>
    <t>TRXXBMBH2417</t>
  </si>
  <si>
    <t>Mysilo YERKÖY</t>
  </si>
  <si>
    <t>8142036</t>
  </si>
  <si>
    <t>TRXMYSB42410</t>
  </si>
  <si>
    <t>8142037</t>
  </si>
  <si>
    <t>TRXMYSB52419</t>
  </si>
  <si>
    <t>TRXMYSBC2511</t>
  </si>
  <si>
    <t>TOLAM</t>
  </si>
  <si>
    <t>AYDINCIK</t>
  </si>
  <si>
    <t>ŞEFAATLİ AJANS</t>
  </si>
  <si>
    <t>ARSLAN ATALAY</t>
  </si>
  <si>
    <t>8111001</t>
  </si>
  <si>
    <t>TRXXUBB22413</t>
  </si>
  <si>
    <t>8111003</t>
  </si>
  <si>
    <t>TRXXUBB02415</t>
  </si>
  <si>
    <t>TRXXUBB12414</t>
  </si>
  <si>
    <t>8132006</t>
  </si>
  <si>
    <t>TRXXKSB52415</t>
  </si>
  <si>
    <t>BULUT AGRO</t>
  </si>
  <si>
    <t>8199003</t>
  </si>
  <si>
    <t>TRXXUEB22417</t>
  </si>
  <si>
    <t>8199004</t>
  </si>
  <si>
    <t>TRXXUEB12418</t>
  </si>
  <si>
    <t xml:space="preserve">GM LİDAŞ </t>
  </si>
  <si>
    <t>8122011</t>
  </si>
  <si>
    <t>TRXXHOBB2415</t>
  </si>
  <si>
    <t>8122012</t>
  </si>
  <si>
    <t>TRXXHOBC2414</t>
  </si>
  <si>
    <t xml:space="preserve">Kainat Tarım </t>
  </si>
  <si>
    <t>8166006</t>
  </si>
  <si>
    <t>TRXXLYB02416</t>
  </si>
  <si>
    <t>8162001</t>
  </si>
  <si>
    <t>TRXXBMBE2410</t>
  </si>
  <si>
    <t>8162014</t>
  </si>
  <si>
    <t>TRXXBMBJ2415</t>
  </si>
  <si>
    <t>Saraylı LİDAŞ</t>
  </si>
  <si>
    <t>TRXXEKB92411</t>
  </si>
  <si>
    <t>8142031</t>
  </si>
  <si>
    <t>TRXMYSBY2416</t>
  </si>
  <si>
    <t>8142032</t>
  </si>
  <si>
    <t>TRXMYSBZ2415</t>
  </si>
  <si>
    <t>8142033</t>
  </si>
  <si>
    <t>TRXMYSBX2417</t>
  </si>
  <si>
    <t>Mysilo Şefaatli</t>
  </si>
  <si>
    <t>8142011</t>
  </si>
  <si>
    <t>TRXMYSBG2418</t>
  </si>
  <si>
    <t>8142007</t>
  </si>
  <si>
    <t>TRXMYSBF2419</t>
  </si>
  <si>
    <t>8172015</t>
  </si>
  <si>
    <t>TRXXEEBC2419</t>
  </si>
  <si>
    <t>Rehabilite çalışmalarından dolayı deponun tasfiyesi düşünülmektedir.</t>
  </si>
  <si>
    <t>Havalandırmasız depo, muhafaza sıkıntısı</t>
  </si>
  <si>
    <t>Açık yığın muhafazada güçlük çekilmesi.</t>
  </si>
  <si>
    <t>Sarıkaya GAM</t>
  </si>
  <si>
    <t>Aydıncık GAM</t>
  </si>
  <si>
    <t>Kadışehri GAM</t>
  </si>
  <si>
    <t>ALTINTAŞ GAM</t>
  </si>
  <si>
    <t>-</t>
  </si>
  <si>
    <t>Güvenlik maliyetlerinin azaltılarak ekiplerin kapatılması ve muhtemel oluşacak muhafaza sorunlarının bertaraf edilmesi.</t>
  </si>
  <si>
    <t>6511016</t>
  </si>
  <si>
    <t>6511020</t>
  </si>
  <si>
    <t>6511021</t>
  </si>
  <si>
    <t>6511025</t>
  </si>
  <si>
    <t>6511029</t>
  </si>
  <si>
    <t>ASLANAPA GAM</t>
  </si>
  <si>
    <t>6521007</t>
  </si>
  <si>
    <t>KÖPRÜÖREN GAM</t>
  </si>
  <si>
    <t>6531020</t>
  </si>
  <si>
    <t>KÜTAHYA MERKEZ</t>
  </si>
  <si>
    <t xml:space="preserve">Teknik İşler Dairesi Başkanlığınca siloların ıskat edilmesi uygun görülmüş olup İSG açısından bir an önce tasfiye edilmesi uygun olacaktır. </t>
  </si>
  <si>
    <t>5701004</t>
  </si>
  <si>
    <t xml:space="preserve">Mahsul yılının eski olması, muhafaza problemleri. </t>
  </si>
  <si>
    <t>5704003</t>
  </si>
  <si>
    <t>6511014</t>
  </si>
  <si>
    <t>6511017</t>
  </si>
  <si>
    <t>6511018</t>
  </si>
  <si>
    <t>6511019</t>
  </si>
  <si>
    <t>6511023</t>
  </si>
  <si>
    <t>6511024</t>
  </si>
  <si>
    <t>6511026</t>
  </si>
  <si>
    <t>6511027</t>
  </si>
  <si>
    <t>6511028</t>
  </si>
  <si>
    <t>6511030</t>
  </si>
  <si>
    <t>6511031</t>
  </si>
  <si>
    <t>6521002</t>
  </si>
  <si>
    <t>6521003</t>
  </si>
  <si>
    <t>6521004</t>
  </si>
  <si>
    <t>6521005</t>
  </si>
  <si>
    <t>6521006</t>
  </si>
  <si>
    <t>6521008</t>
  </si>
  <si>
    <t>6521009</t>
  </si>
  <si>
    <t>6521010</t>
  </si>
  <si>
    <t>6521012</t>
  </si>
  <si>
    <t>6521013</t>
  </si>
  <si>
    <t>6521014</t>
  </si>
  <si>
    <t>6521015</t>
  </si>
  <si>
    <t>6521016</t>
  </si>
  <si>
    <t>6521017</t>
  </si>
  <si>
    <t>6521018</t>
  </si>
  <si>
    <t>6521019</t>
  </si>
  <si>
    <t>6521020</t>
  </si>
  <si>
    <t>6521021</t>
  </si>
  <si>
    <t>6521022</t>
  </si>
  <si>
    <t>6521023</t>
  </si>
  <si>
    <t>6521024</t>
  </si>
  <si>
    <t>6531003</t>
  </si>
  <si>
    <t>6531004</t>
  </si>
  <si>
    <t>6531005</t>
  </si>
  <si>
    <t>6531006</t>
  </si>
  <si>
    <t>6531007</t>
  </si>
  <si>
    <t>6531008</t>
  </si>
  <si>
    <t>6531009</t>
  </si>
  <si>
    <t>6531010</t>
  </si>
  <si>
    <t>6531011</t>
  </si>
  <si>
    <t>6531012</t>
  </si>
  <si>
    <t>6531013</t>
  </si>
  <si>
    <t>6531014</t>
  </si>
  <si>
    <t>6531016</t>
  </si>
  <si>
    <t>6531017</t>
  </si>
  <si>
    <t>6531018</t>
  </si>
  <si>
    <t>6531019</t>
  </si>
  <si>
    <t>KIRKA GAM</t>
  </si>
  <si>
    <t>6515001</t>
  </si>
  <si>
    <t>6515002</t>
  </si>
  <si>
    <t>6515003</t>
  </si>
  <si>
    <t>6515004</t>
  </si>
  <si>
    <t>6515006</t>
  </si>
  <si>
    <t>6515007</t>
  </si>
  <si>
    <t>6515008</t>
  </si>
  <si>
    <t>6515009</t>
  </si>
  <si>
    <t>6515010</t>
  </si>
  <si>
    <t>6515011</t>
  </si>
  <si>
    <t>6515012</t>
  </si>
  <si>
    <t>6515013</t>
  </si>
  <si>
    <t>6515014</t>
  </si>
  <si>
    <t>6515015</t>
  </si>
  <si>
    <t>6515016</t>
  </si>
  <si>
    <t>6515017</t>
  </si>
  <si>
    <t>6515018</t>
  </si>
  <si>
    <t>6515019</t>
  </si>
  <si>
    <t>6515020</t>
  </si>
  <si>
    <t>KAYMAZ GAM</t>
  </si>
  <si>
    <t>5121005</t>
  </si>
  <si>
    <t xml:space="preserve">Mahsul yılının eski olması, muhtelif muhafaza problemleri. </t>
  </si>
  <si>
    <t>6212001</t>
  </si>
  <si>
    <t>6521001</t>
  </si>
  <si>
    <t>6521011</t>
  </si>
  <si>
    <t>6531001</t>
  </si>
  <si>
    <t>6531002</t>
  </si>
  <si>
    <t>6531015</t>
  </si>
  <si>
    <t>6515005</t>
  </si>
  <si>
    <t>Açık yığın sahasındaki stok mevcudiyetinin az olması ve stoklama maliyetinin (Elektrik enerjisi, aydınlatma ve kamera güvenlik sisteminin kurulumu, elektrik enerjisi sarfiyatı, özel güvenlik görevlisi bulundurma, stok muhafazası,bakımı vb.) yüksek olacağı dikkate alındığında tasfiyesine öncelikli stoklar olarak değerlendirilmektedir.</t>
  </si>
  <si>
    <t>MALABADİ GEÇİCİ ALIM MERKEZİ</t>
  </si>
  <si>
    <t>Saluvan Lidaş Kurtalan/SİİRT</t>
  </si>
  <si>
    <t>8106005</t>
  </si>
  <si>
    <t>TRXXGABE2419</t>
  </si>
  <si>
    <t>TRXXGABF2418</t>
  </si>
  <si>
    <t>8106007</t>
  </si>
  <si>
    <t>TRXXGABI2415</t>
  </si>
  <si>
    <t>ZD Lidaş Kurtalan/SİİRT</t>
  </si>
  <si>
    <t>8108008</t>
  </si>
  <si>
    <t>TRXXGNBH2411</t>
  </si>
  <si>
    <t>8108009</t>
  </si>
  <si>
    <t>TRXXGNBF2413</t>
  </si>
  <si>
    <t>ALİ KÜRKÜT TARIM ÜRÜNLERİ Silvan /DİYARBAKIR</t>
  </si>
  <si>
    <t>8114001</t>
  </si>
  <si>
    <t>TRXXLTB02416</t>
  </si>
  <si>
    <t>8114006</t>
  </si>
  <si>
    <t>TRXXLTB52411</t>
  </si>
  <si>
    <t>AYAZZ TARIM LİDAŞ  Kurtalan/ Siirt</t>
  </si>
  <si>
    <t>8115001</t>
  </si>
  <si>
    <t>TRXXMAB02414</t>
  </si>
  <si>
    <t>8115002</t>
  </si>
  <si>
    <t>TRXXMAB12413</t>
  </si>
  <si>
    <t>DAYANLAR LİDAŞ KURTALAN/SİİRT</t>
  </si>
  <si>
    <t>8117001</t>
  </si>
  <si>
    <t>TRXXMHB02419</t>
  </si>
  <si>
    <t>SİLVAN GEÇİCİ ALIM MERKEZİ</t>
  </si>
  <si>
    <t>6521025</t>
  </si>
  <si>
    <t>6521026</t>
  </si>
  <si>
    <t>6521027</t>
  </si>
  <si>
    <t>6521028</t>
  </si>
  <si>
    <t>6521029</t>
  </si>
  <si>
    <t>6521030</t>
  </si>
  <si>
    <t>6521031</t>
  </si>
  <si>
    <t>6521032</t>
  </si>
  <si>
    <t>6909003</t>
  </si>
  <si>
    <t>Lisanslı Depolarda Elüs depolama süresi bitip depo kiralama yöntemi ile Başmüdürlüğümüz stoklarına geçen ve Ticaret Bakanlığı tarafından verilen ek depolama süresinin 20.11.2026 tarihinde de sona ereceğinden dolayı tasfiyesi öncelikli stoklar olarak değerlendirilmektedir.</t>
  </si>
  <si>
    <t>6909004</t>
  </si>
  <si>
    <t>7102003</t>
  </si>
  <si>
    <t>7104003</t>
  </si>
  <si>
    <t>7104004</t>
  </si>
  <si>
    <t>7110003</t>
  </si>
  <si>
    <t>7111003</t>
  </si>
  <si>
    <t>7112004</t>
  </si>
  <si>
    <t>7112005</t>
  </si>
  <si>
    <t>7113001</t>
  </si>
  <si>
    <t>Hacı Emin Lidaş Merkez/BATMAN</t>
  </si>
  <si>
    <t>TRXHETBK2412</t>
  </si>
  <si>
    <t xml:space="preserve">Lisanslı depolar ile yapılan protokol sonucu depolama sürelerinin 14.05.2027 tarihinde dolacağı dikkate alındığında tasfiyesine öncelikli stoklar olarak değerlendirilmektedir. </t>
  </si>
  <si>
    <t>Hacıömeroğlu AFM Lidaş Silvan/DİYARBAKIR</t>
  </si>
  <si>
    <t>8104006</t>
  </si>
  <si>
    <t>TRXXENBS2410</t>
  </si>
  <si>
    <t>TRXXENBT2419</t>
  </si>
  <si>
    <t>Batman Lidaş Beşiri/BATMAN</t>
  </si>
  <si>
    <t>8105001</t>
  </si>
  <si>
    <t>TRXXFZBV2410</t>
  </si>
  <si>
    <t>8105003</t>
  </si>
  <si>
    <t>TRXXFZBW2419</t>
  </si>
  <si>
    <t>8106004</t>
  </si>
  <si>
    <t>TRXXGABH2416</t>
  </si>
  <si>
    <t>Hacıömeroğlu AFM Lidaş Beşiri/BATMAN</t>
  </si>
  <si>
    <t>8107002</t>
  </si>
  <si>
    <t>TRXXENBO2414</t>
  </si>
  <si>
    <t>TRXXGNBG2412</t>
  </si>
  <si>
    <t xml:space="preserve">Silvan Varlık Lidaş Silvan/Diyarbakır </t>
  </si>
  <si>
    <t>TRXXIIBF2418</t>
  </si>
  <si>
    <t>MSG Lidaş Silvan/Diyarbakır</t>
  </si>
  <si>
    <t>8110001</t>
  </si>
  <si>
    <t>TRXXIJBM2418</t>
  </si>
  <si>
    <t>SERHAT Lidaş Silvan/Diyarbakır</t>
  </si>
  <si>
    <t>TRXXIGBL2412</t>
  </si>
  <si>
    <t>8111008</t>
  </si>
  <si>
    <t>TRXXIGBK2413</t>
  </si>
  <si>
    <t>8111009</t>
  </si>
  <si>
    <t>TRXXIGBO2419</t>
  </si>
  <si>
    <t>8111010</t>
  </si>
  <si>
    <t>TRXXIGBN2410</t>
  </si>
  <si>
    <t>GÜR Lidaş Beşiri/BATMAN</t>
  </si>
  <si>
    <t>8112003</t>
  </si>
  <si>
    <t>TRXXIKBL2416</t>
  </si>
  <si>
    <t>TRXXIKBM2415</t>
  </si>
  <si>
    <t>TRXXLTB22414</t>
  </si>
  <si>
    <t>8114003</t>
  </si>
  <si>
    <t>TRXXLTB32413</t>
  </si>
  <si>
    <t>8114004</t>
  </si>
  <si>
    <t>TRXXLTB12415</t>
  </si>
  <si>
    <t>8114005</t>
  </si>
  <si>
    <t>TRXXLTB42412</t>
  </si>
  <si>
    <t>ÇARDAK T.E.</t>
  </si>
  <si>
    <t>MUHAFAZA YÖNÜNDEN TASFİYESİ UYGUN GÖRÜLMÜŞTÜR.</t>
  </si>
  <si>
    <t>TRXXJZBB2410</t>
  </si>
  <si>
    <t>ESKİ MAHSÜL ÜRÜN OLMASI NEDENİYLE TASFİYESİ UYGUN GÖRÜLMÜŞTÜR.</t>
  </si>
  <si>
    <t>TRXXLDB42416</t>
  </si>
  <si>
    <t>TRXXLDB12419</t>
  </si>
  <si>
    <t>TRXXTZB22414</t>
  </si>
  <si>
    <t>8101012</t>
  </si>
  <si>
    <t>TRXXJZBK2518</t>
  </si>
  <si>
    <t>KÜÇÜK PARTİLİ ÜRÜN OLMASI NEDENİYLLE TASFİYESİ UYGUN GÖRÜLMÜŞTÜR.</t>
  </si>
  <si>
    <t>TRXXJZBE2516</t>
  </si>
  <si>
    <t>8101016</t>
  </si>
  <si>
    <t>TRXXJZBM2516</t>
  </si>
  <si>
    <t>TRXXLDBA2512</t>
  </si>
  <si>
    <t>8105008</t>
  </si>
  <si>
    <t>TRXXLNB32515</t>
  </si>
  <si>
    <t>TRXXMSB02515</t>
  </si>
  <si>
    <t>TRXXTZBB2517</t>
  </si>
  <si>
    <t>ÇARDAK T.E</t>
  </si>
  <si>
    <t>ÇİVRİL AJANS</t>
  </si>
  <si>
    <t>KOD TEDBİLİ YAPILMIŞTIR.ESKİ MAHSÜL ÜRÜN OLMASI NEDENİYLE TASFİYESİ UYGUN GÖRÜLMÜŞTÜR.</t>
  </si>
  <si>
    <t>MALATYA ŞUBE</t>
  </si>
  <si>
    <t>Açık yığında stoklanan hububatın kış mevsimindeki olumsuz hava koşulları göz önünde bulundurularak satışlarda öncelik verilmesi gereklidir.</t>
  </si>
  <si>
    <t>Munzur Agro LİDAŞ(Tunceli)</t>
  </si>
  <si>
    <t>TRXXMTBE2410</t>
  </si>
  <si>
    <t>Depolama süresi yıl sonunda dolacağı için öncelikli satışa açılması talep edilmektedir.</t>
  </si>
  <si>
    <t>TRXXMTB82515</t>
  </si>
  <si>
    <t>Eski yıl mahsulü olması, bölgenin sapa kalması ve firmaların son tercih noktaları arasında yer alması nedeniyle öncelikli satışa açılması talep edilmektedir.</t>
  </si>
  <si>
    <t>TRXXMTB12512</t>
  </si>
  <si>
    <t>TRXXMTB52518</t>
  </si>
  <si>
    <t>TRXXMTB02513</t>
  </si>
  <si>
    <t>Tekin LİDAŞ(Adıyaman)</t>
  </si>
  <si>
    <t>TRXXFNBH2412</t>
  </si>
  <si>
    <t>Eski yıl mahsulü olması ve kalan depolama süreleri göz önünde bulundurularak öncelikli satışa açılması talep edilmektedir.</t>
  </si>
  <si>
    <t>TRXXFNBI2411</t>
  </si>
  <si>
    <t>TRXXFNBO2512</t>
  </si>
  <si>
    <t>Eski yıl mahsülü olması nedeniyle öncelikli satışa açılması talep edilmektedir.</t>
  </si>
  <si>
    <t>TRXXFNBP2511</t>
  </si>
  <si>
    <t>Mert Gül LİDAŞ(Elazığ)</t>
  </si>
  <si>
    <t>TRXXNMB02516</t>
  </si>
  <si>
    <t xml:space="preserve">Düşük tonajları nedeniyle ürünlerin tasfiyesine öncelik verilmesi talep edilmektedir. </t>
  </si>
  <si>
    <t>TRXXNMB32513</t>
  </si>
  <si>
    <t>Flora LİDAŞ(Adıyaman)</t>
  </si>
  <si>
    <t>TRXXHJBM2518</t>
  </si>
  <si>
    <t>TRXXHJBO2516</t>
  </si>
  <si>
    <t>İki Kardeşler LİDAŞ (Elazığ)</t>
  </si>
  <si>
    <t>TRXXOBB22515</t>
  </si>
  <si>
    <t>7101001</t>
  </si>
  <si>
    <t>Depolama maliyetleri göz önünde bulundurularak öncelikli satışa açılması talep edilmektedir.</t>
  </si>
  <si>
    <t>7101002</t>
  </si>
  <si>
    <t>7101003</t>
  </si>
  <si>
    <t>ELAZIĞ ŞUBE</t>
  </si>
  <si>
    <t>KAHTA AJANS</t>
  </si>
  <si>
    <t>İKİ KARDEŞLER LİDAŞ (ELAZIĞ)</t>
  </si>
  <si>
    <t>TRXXOBA42614</t>
  </si>
  <si>
    <t>MERT GÜL LİDAŞ (ELAZIĞ)</t>
  </si>
  <si>
    <t>TRXXNMA52612</t>
  </si>
  <si>
    <t>7102001</t>
  </si>
  <si>
    <t>7102002</t>
  </si>
  <si>
    <t>ADIYAMAN BAŞMÜDÜRLÜĞÜ</t>
  </si>
  <si>
    <t>Açık yığında stoklanan hububatın kış mevsimindeki olumsuz hava koşulları göz önünde bulundurularak satışlarda öncelik verilmesini talep etmekteyiz.</t>
  </si>
  <si>
    <t xml:space="preserve">Bölgede yağışların fazla olması yığın sahasına girilememesi durumunda kullanılması için satışa öncelik verilmesi gereklidir. </t>
  </si>
  <si>
    <t>İlk defa alım yapılan noktada muhafaza tedbirleri noktasında zorlukların olması nedeniyle satışta öncelikli soklara dahil edilmesi talep edilmektedir.</t>
  </si>
  <si>
    <t>Besici talebi olması sebebiyle satışlarda öncelik verilmesini talep etmekteyiz.</t>
  </si>
  <si>
    <t>ÇUBUK GAM</t>
  </si>
  <si>
    <t>Muhafaza yönünden kritik stoktur.</t>
  </si>
  <si>
    <t>AYAŞ T.E</t>
  </si>
  <si>
    <t>Kış şartlarında muhafaza güçlüğü yaşanacağı düşünülmektedir.</t>
  </si>
  <si>
    <t>EYMİR GAM</t>
  </si>
  <si>
    <t xml:space="preserve">Kış şartları ve yabani domuz sebebiyle muhafaza güçlüğü yaşanacağı düşünülmektedir. </t>
  </si>
  <si>
    <t>SUPERSON LİSANSLI DEPO</t>
  </si>
  <si>
    <t>TRXXKNB12410</t>
  </si>
  <si>
    <t>TRXXKNB22419</t>
  </si>
  <si>
    <t>TRXXKNB52515</t>
  </si>
  <si>
    <t>TRXXKNB62514</t>
  </si>
  <si>
    <t>BOLU GAM</t>
  </si>
  <si>
    <t>KIRBAŞI GAM</t>
  </si>
  <si>
    <t>YAĞCIOĞLU T.E</t>
  </si>
  <si>
    <t>KESİKKÖPRÜ GAM</t>
  </si>
  <si>
    <t>MALIKÖY T.E</t>
  </si>
  <si>
    <t>Yoğun yağışlarda yarı mekanik depo çatısından su sızıntısı meydana gelmesi.</t>
  </si>
  <si>
    <t>KONYA BAŞMÜD. - AVS AGRO ÇUMRA</t>
  </si>
  <si>
    <t>TRXAVSBW2514</t>
  </si>
  <si>
    <t>TRXKTUBO2538</t>
  </si>
  <si>
    <t>TRXSRCB42514</t>
  </si>
  <si>
    <t>TRXSRCBT2414</t>
  </si>
  <si>
    <t>TRXSRCBX2418</t>
  </si>
  <si>
    <t>TRXSRCBZ2416</t>
  </si>
  <si>
    <t>TRXSRCB32515</t>
  </si>
  <si>
    <t>TRXSRCBY2417</t>
  </si>
  <si>
    <t>TRXSRCB22516</t>
  </si>
  <si>
    <t>TRXXJBBY2510</t>
  </si>
  <si>
    <t>TRXXJBBP2412</t>
  </si>
  <si>
    <t>TRXXJBBX2511</t>
  </si>
  <si>
    <t>TRXXMYB32510</t>
  </si>
  <si>
    <t>TRXXMYB42519</t>
  </si>
  <si>
    <t>TRXXMYB52518</t>
  </si>
  <si>
    <t xml:space="preserve">Mısır alımına(emanet) yer açmak için </t>
  </si>
  <si>
    <t>SİNANPAŞA T.E. - KÜÇÜKHÜYÜK AÇIK YIĞIN SAHASI</t>
  </si>
  <si>
    <t>MUHAFAZA SORUNLARI</t>
  </si>
  <si>
    <t>SULTANDAĞI GAM</t>
  </si>
  <si>
    <t>SANDIKLI AJANS</t>
  </si>
  <si>
    <t>SİNANPAŞA T.E.-KÜÇÜKHÜYÜK KİRALIK DEPO</t>
  </si>
  <si>
    <t>DEPOLAMA MALİYETLERİNİN AZALTILMASI</t>
  </si>
  <si>
    <t>ŞUHUT T.E.-KİRALIK KAPALI DEPO</t>
  </si>
  <si>
    <t>ÇAY AJANS</t>
  </si>
  <si>
    <t xml:space="preserve"> ŞEVGİNLER LİDAŞ-BULANIK</t>
  </si>
  <si>
    <t>TRXXMRB12513</t>
  </si>
  <si>
    <t>LİSANSI ASKIDA</t>
  </si>
  <si>
    <t>TRXXMRB42516</t>
  </si>
  <si>
    <t>ŞEVGİN LİDAŞ-VAN</t>
  </si>
  <si>
    <t>TRXXJSB82414</t>
  </si>
  <si>
    <t>NAROVA</t>
  </si>
  <si>
    <t>8101026</t>
  </si>
  <si>
    <t>TRXXTUBI2416</t>
  </si>
  <si>
    <t>2024 Mahsülü Olması Sebebiyle Satış Önceliği Verilmesi</t>
  </si>
  <si>
    <t>EKBER LİDAS</t>
  </si>
  <si>
    <t>8106028</t>
  </si>
  <si>
    <t>TRXXJOB42417</t>
  </si>
  <si>
    <t>NARLI TARIM  LİDAŞ</t>
  </si>
  <si>
    <t>8107026</t>
  </si>
  <si>
    <t>TRXXKKB22415</t>
  </si>
  <si>
    <t>ÖZPOLAT LİSANSLI DEPO</t>
  </si>
  <si>
    <t>8109027</t>
  </si>
  <si>
    <t>TRXXUFB12415</t>
  </si>
  <si>
    <t>SAFİRTAS</t>
  </si>
  <si>
    <t>8103051</t>
  </si>
  <si>
    <t>TRXSFTB52512</t>
  </si>
  <si>
    <t>Depolama Maliyetinin Azaltılması Amacıyla</t>
  </si>
  <si>
    <t>8106052</t>
  </si>
  <si>
    <t>TRXXJOB52515</t>
  </si>
  <si>
    <t>8109051</t>
  </si>
  <si>
    <t>TRXXUFB32512</t>
  </si>
  <si>
    <t>DOĞAN LİSANSLI DEPO</t>
  </si>
  <si>
    <t>8110051</t>
  </si>
  <si>
    <t>TRXXNFB22518</t>
  </si>
  <si>
    <t>8110052</t>
  </si>
  <si>
    <t>TRXXNFB32517</t>
  </si>
  <si>
    <t>EL SA LİSANSLI DEPO</t>
  </si>
  <si>
    <t>8111051</t>
  </si>
  <si>
    <t>TRXXNSB22511</t>
  </si>
  <si>
    <t>8111052</t>
  </si>
  <si>
    <t>TRXXNSB12512</t>
  </si>
  <si>
    <t>KAYNAR LİDAŞ</t>
  </si>
  <si>
    <t>TRXXLGB62516</t>
  </si>
  <si>
    <t>ÇOĞULHAN GAM-2</t>
  </si>
  <si>
    <t>Peşin Satış Talebi Gelmediğinden Dolayı DİR Satış Kapsamına Alınması</t>
  </si>
  <si>
    <t>AFŞİNBEY GAM</t>
  </si>
  <si>
    <t>6911001</t>
  </si>
  <si>
    <t>8101034</t>
  </si>
  <si>
    <t>TRXXTUBG2418</t>
  </si>
  <si>
    <t>AL LİDAS</t>
  </si>
  <si>
    <t>8102034</t>
  </si>
  <si>
    <t>TRXALLBP2413</t>
  </si>
  <si>
    <t>8103034</t>
  </si>
  <si>
    <t>TRXSFTBQ2412</t>
  </si>
  <si>
    <t>ATA LİDAS</t>
  </si>
  <si>
    <t>8104034</t>
  </si>
  <si>
    <t>TRXATABY2417</t>
  </si>
  <si>
    <t>8107031</t>
  </si>
  <si>
    <t>TRXXKKB02417</t>
  </si>
  <si>
    <t>8107034</t>
  </si>
  <si>
    <t>TRXXKKB12416</t>
  </si>
  <si>
    <t>KAYNAR AGRO</t>
  </si>
  <si>
    <t>8108034</t>
  </si>
  <si>
    <t>TRXXLGB12412</t>
  </si>
  <si>
    <t>8102055</t>
  </si>
  <si>
    <t>TRXALLB22518</t>
  </si>
  <si>
    <t>8108058</t>
  </si>
  <si>
    <t>TRXXLGB52517</t>
  </si>
  <si>
    <t>TRXXTUBL2510</t>
  </si>
  <si>
    <t>TRXSFTBZ2510</t>
  </si>
  <si>
    <t>Hinterlandımızdaki Besici ve Yetiştiricilere Satılmak Üzere</t>
  </si>
  <si>
    <t>ÇOĞULHAN GAM</t>
  </si>
  <si>
    <t>İZMİR BAŞMÜDÜRLÜĞÜ/MERKEZ IŞIKLAR</t>
  </si>
  <si>
    <t>İlk öncelikli tasfiye sebebi iç bölgelerden gelecek olan arpalara yer açmaktır. (Ekim ayı satışları devam etmekte olup kalan bakiye henüz tahsisi yapılmayan miktardır.)</t>
  </si>
  <si>
    <t>İZMİR BAŞMÜDÜRLÜĞÜ/ÖZARAL DEPO</t>
  </si>
  <si>
    <t>İlk öncelikli tasfiye sebebi hem kiralık depo oluşu hem de iç bölgelerden gelecek olan arpalara yer açmaktır. (Ekim ayı satışları devam etmekte olup kalan bakiye henüz tahsisi yapılmayan miktardır.)</t>
  </si>
  <si>
    <t>İlk öncelikli tasfiye sebebi hem kiralık depo oluşu hem de iç bölgelerden gelecek olan arpalara yer açmaktır.(Ekim ayı satışları devam etmekte olup kalan bakiye henüz tahsisi yapılmayan miktardır.)</t>
  </si>
  <si>
    <t>İlk öncelikli tasfiye sebebi hem kiralık depo oluşu hem de iç bölgelerden gelecek olan arpalara yer açmaktır.</t>
  </si>
  <si>
    <t>İZMİR BAŞMÜDÜRLÜĞÜ/EGE GÜBRE DEPO</t>
  </si>
  <si>
    <t>Kiralık depo olduğu için ilk öncelikli tasfiyesi Başmüdürlüğümüzce uygun bulunmaktadır.</t>
  </si>
  <si>
    <t xml:space="preserve">MANİSA ŞUBE MÜDÜRLÜĞÜ/AKHİSAR </t>
  </si>
  <si>
    <t>Kuru üzüm alımlarında tesellüm deposu olarak kullanılacak olup,  kiralık depo bulma zorluğu nedeni ile tasfiye edilerek Kuru üzüm muhafazası için kullanılması Başmüdürlüğümüzce uygun görülmektedir. (Ekim ayı satışları devam etmekte olup kalan bakiye henüz tahsisi yapılmayan miktardır.)</t>
  </si>
  <si>
    <t>Kuru üzüm alımlarında tesellüm deposu olarak kullanılacak olup,  kiralık depo bulma zorluğu nedeni ile tasfiye edilerek kuru üzüm muhafazası için kullanılması Başmüdürlüğümüzce uygun görülmektedir.</t>
  </si>
  <si>
    <t>Kuru üzüm alımlarında tesellüm deposu olarak kullanılacak olup,  kiralık depo bulma zorluğu nedeni ile tasfiye edilerek kuru üzüm muhafazası için kullanılması Başmüdürlüğümüzce uygun görülmektedir.(Ekim ayı satışları devam etmekte olup kalan bakiye henüz tahsisi yapılmayan miktardır.)</t>
  </si>
  <si>
    <t>KALECİK  G.A.M</t>
  </si>
  <si>
    <t>TOPRAK YAPISININ KIŞ ŞARTLARINDAN OLUMSUZ ETKİLENME RİSKİ</t>
  </si>
  <si>
    <t>ÇERİKLİ AJANS</t>
  </si>
  <si>
    <t>KALECİK G.A.M</t>
  </si>
  <si>
    <t>BALIŞEYH AJANS</t>
  </si>
  <si>
    <t>SULAKYURT G.A.M</t>
  </si>
  <si>
    <t>.</t>
  </si>
  <si>
    <t>ESKİ YIL MAHSULÜ OLMASI VE AÇIK YIĞINLARDA MUHAFAZASINDAN KAYNAKLANABİLECEK SORUNLARIN ÖNLENMESİ AMACIYLA, SÖZ KONUSU STOKLARIN TAŞINARAK DEPOLAMA ALANI OLUŞTURULMASI.</t>
  </si>
  <si>
    <t>DELİCE G.A.M</t>
  </si>
  <si>
    <t>BELEDİYE ARAZİSİ OLMASI VE BELEDİYE TARAFINDAN MÉSİRE ALANINA DÖNÜŞTÜRÜLMESİNİN PLANLANMASI</t>
  </si>
  <si>
    <t>KESKİN AJANS</t>
  </si>
  <si>
    <t>SEL FELAKETİNDEN ETKİLENEN YIĞINLARIN YENİDEN DEPOLANMASI SONRASI, TAŞINAN ÜRÜNLERİN TASFİYESİNİN ÖNEM ARZ ETMESİ</t>
  </si>
  <si>
    <t>ÇELEBİ  G.A.M</t>
  </si>
  <si>
    <t>ULİDAŞ</t>
  </si>
  <si>
    <t>8101001</t>
  </si>
  <si>
    <t>TRXXJIB62516</t>
  </si>
  <si>
    <t>ESKİ YIL MAHSULÜ OLMASI VE DEPOLAMA MALİYETLERİNİN AZALTILMASI</t>
  </si>
  <si>
    <t>8101002</t>
  </si>
  <si>
    <t>TRXXJIB22411</t>
  </si>
  <si>
    <t>8101003</t>
  </si>
  <si>
    <t>TRXXJIB72515</t>
  </si>
  <si>
    <t>TRXXJIB52418</t>
  </si>
  <si>
    <t>TEKA LİDAŞ</t>
  </si>
  <si>
    <t>TRXXGBBU2418</t>
  </si>
  <si>
    <t>8102006</t>
  </si>
  <si>
    <t>TRXXGBB02513</t>
  </si>
  <si>
    <t>8102008</t>
  </si>
  <si>
    <t>TRXXGBB62517</t>
  </si>
  <si>
    <t>TOBB LİDAŞ</t>
  </si>
  <si>
    <t>TRXXFVBG2413</t>
  </si>
  <si>
    <t>TRXXFVBE2415</t>
  </si>
  <si>
    <t>8103001</t>
  </si>
  <si>
    <t>TRXXFVBL2515</t>
  </si>
  <si>
    <t>TRXXFVBJ2519</t>
  </si>
  <si>
    <t>TOSUN HUBUBAT</t>
  </si>
  <si>
    <t>TRXXLPB02414</t>
  </si>
  <si>
    <t>TRXXLPB22412</t>
  </si>
  <si>
    <t>TRXXLPB42410</t>
  </si>
  <si>
    <t>TRXXLPB12413</t>
  </si>
  <si>
    <t>TRXXLPB52419</t>
  </si>
  <si>
    <t>TRXXLPB62517</t>
  </si>
  <si>
    <t>TRXXLPB72516</t>
  </si>
  <si>
    <t>8104008</t>
  </si>
  <si>
    <t>TRXXLPBA2518</t>
  </si>
  <si>
    <t>8104009</t>
  </si>
  <si>
    <t>TRXXLPBB2517</t>
  </si>
  <si>
    <t>TRXXLPB92514</t>
  </si>
  <si>
    <t xml:space="preserve"> KESKİN AJANS</t>
  </si>
  <si>
    <t>ÇELEBİ G.A.M</t>
  </si>
  <si>
    <t>DELİCE GAM</t>
  </si>
  <si>
    <t>ÇORUM MERKEZ</t>
  </si>
  <si>
    <t>Açık yığına depolama yapılması sebebiyle tasfiyesi öncelik arz etmektedir.</t>
  </si>
  <si>
    <t>İSKİLİP GAM</t>
  </si>
  <si>
    <t>SUNGURLU AJANS</t>
  </si>
  <si>
    <t>1220</t>
  </si>
  <si>
    <t>Depo kirası ödenmesi sebebiyle tasfiyesi öncelik arz etmektedir.</t>
  </si>
  <si>
    <t>1620</t>
  </si>
  <si>
    <t>ALACA AJANS</t>
  </si>
  <si>
    <t>6502013</t>
  </si>
  <si>
    <t>6502016</t>
  </si>
  <si>
    <t>6502017</t>
  </si>
  <si>
    <t>6502022</t>
  </si>
  <si>
    <t>6502023</t>
  </si>
  <si>
    <t>6503001</t>
  </si>
  <si>
    <t>6503002</t>
  </si>
  <si>
    <t>6503005</t>
  </si>
  <si>
    <t>6503008</t>
  </si>
  <si>
    <t>6503011</t>
  </si>
  <si>
    <t>6503012</t>
  </si>
  <si>
    <t>6502025</t>
  </si>
  <si>
    <t>6502014</t>
  </si>
  <si>
    <t>6502015</t>
  </si>
  <si>
    <t>6502018</t>
  </si>
  <si>
    <t>6502020</t>
  </si>
  <si>
    <t>6502021</t>
  </si>
  <si>
    <t>6502024</t>
  </si>
  <si>
    <t>6503003</t>
  </si>
  <si>
    <t>6503004</t>
  </si>
  <si>
    <t>6503006</t>
  </si>
  <si>
    <t>6503007</t>
  </si>
  <si>
    <t>6503009</t>
  </si>
  <si>
    <t>6503010</t>
  </si>
  <si>
    <t>KIZILIRMAK GAM</t>
  </si>
  <si>
    <t>6522004</t>
  </si>
  <si>
    <t>6522005</t>
  </si>
  <si>
    <t>6522008</t>
  </si>
  <si>
    <t>6522009</t>
  </si>
  <si>
    <t>6522011</t>
  </si>
  <si>
    <t>6522013</t>
  </si>
  <si>
    <t>6522014</t>
  </si>
  <si>
    <t>6522015</t>
  </si>
  <si>
    <t>6522016</t>
  </si>
  <si>
    <t>6523001</t>
  </si>
  <si>
    <t>6523002</t>
  </si>
  <si>
    <t>6523003</t>
  </si>
  <si>
    <t>6523004</t>
  </si>
  <si>
    <t>6523006</t>
  </si>
  <si>
    <t>6523007</t>
  </si>
  <si>
    <t>ATKARACALAR GAM</t>
  </si>
  <si>
    <t>6522017</t>
  </si>
  <si>
    <t>6512008</t>
  </si>
  <si>
    <t>6512012</t>
  </si>
  <si>
    <t>6513005</t>
  </si>
  <si>
    <t>KASTAMONU ŞUBE M.</t>
  </si>
  <si>
    <t>Açık yığına depolama yapılması, satış döneminde alıcının zor bulunması, 
depolama yapılan konumun uzakta olması gibi sebeplerle tasfiyesi öncelik arz etmektedir.</t>
  </si>
  <si>
    <t>6504003</t>
  </si>
  <si>
    <t>6504002</t>
  </si>
  <si>
    <t>6504004</t>
  </si>
  <si>
    <t>6504005</t>
  </si>
  <si>
    <t>6504007</t>
  </si>
  <si>
    <t>6504001</t>
  </si>
  <si>
    <t>6504006</t>
  </si>
  <si>
    <t>Belirtilen depodaki ürünün eski mahsul olması sebebiyle tasfiyesi öncelik arz etmektedir.</t>
  </si>
  <si>
    <t>6502012</t>
  </si>
  <si>
    <t>6502019</t>
  </si>
  <si>
    <t>6502026</t>
  </si>
  <si>
    <t>6502027</t>
  </si>
  <si>
    <t>6522001</t>
  </si>
  <si>
    <t>6522002</t>
  </si>
  <si>
    <t>6522003</t>
  </si>
  <si>
    <t>6522006</t>
  </si>
  <si>
    <t>6522007</t>
  </si>
  <si>
    <t>6522010</t>
  </si>
  <si>
    <t>6522012</t>
  </si>
  <si>
    <t>6523005</t>
  </si>
  <si>
    <t>BÜNYAN TES. EKİP</t>
  </si>
  <si>
    <t>AÇIK YIĞIN-SERT İKLİM KOŞULLARI</t>
  </si>
  <si>
    <t>TOMARZA TESİSLİ EKİP TES. EKİP</t>
  </si>
  <si>
    <t>YEŞİLHİŞAR TESİSLİ EKİP TES. EKİP</t>
  </si>
  <si>
    <t>DEVELİ GAM</t>
  </si>
  <si>
    <t>6541007</t>
  </si>
  <si>
    <t>FELAHİYE TESİSLİ EKİP TES. EKİP</t>
  </si>
  <si>
    <t>6551006</t>
  </si>
  <si>
    <t>6551008</t>
  </si>
  <si>
    <t>6551011</t>
  </si>
  <si>
    <t>HİMMETDEDE GAM</t>
  </si>
  <si>
    <t>6561005</t>
  </si>
  <si>
    <t>6561019</t>
  </si>
  <si>
    <t>6561021</t>
  </si>
  <si>
    <t>6561028</t>
  </si>
  <si>
    <t>6561036</t>
  </si>
  <si>
    <t>6561041</t>
  </si>
  <si>
    <t>6561042</t>
  </si>
  <si>
    <t>6561046</t>
  </si>
  <si>
    <t>YAHYALI GAM</t>
  </si>
  <si>
    <t>6571010</t>
  </si>
  <si>
    <t>PINARBAŞI AJANS</t>
  </si>
  <si>
    <t>KAYNAR GAM GAM</t>
  </si>
  <si>
    <t>6512013</t>
  </si>
  <si>
    <t>YENİFAKILI AJANS</t>
  </si>
  <si>
    <t>1141_x0000_</t>
  </si>
  <si>
    <t>1123_x0000_</t>
  </si>
  <si>
    <t>KANLICA TESİSLİ EKİBİ TESİSLİ EKİP</t>
  </si>
  <si>
    <t xml:space="preserve">BOĞAZLIYAN AJANS </t>
  </si>
  <si>
    <t>SİLO ISKAT PROGRAMINA ALINDIĞI İÇİN TASFİYE</t>
  </si>
  <si>
    <t>ÇANDIR GAM GAM</t>
  </si>
  <si>
    <t>ÇANDIR GAM</t>
  </si>
  <si>
    <t>KAYSERİ ŞEKER BOĞAZLIYAN</t>
  </si>
  <si>
    <t>TRXKAYBC2414</t>
  </si>
  <si>
    <t>DEVELİ KAYSERİ ŞEKER</t>
  </si>
  <si>
    <t>8153006</t>
  </si>
  <si>
    <t>TRXKAYBI2418</t>
  </si>
  <si>
    <t xml:space="preserve">RUHBAŞ Tarım Ürünleri Lidaş </t>
  </si>
  <si>
    <t>8144001</t>
  </si>
  <si>
    <t>TRXRUTBJ2413</t>
  </si>
  <si>
    <t>YAMAÇLI POLAT AGRO Lidaş</t>
  </si>
  <si>
    <t>8145008</t>
  </si>
  <si>
    <t>TRXPLTBE2411</t>
  </si>
  <si>
    <t>8145009</t>
  </si>
  <si>
    <t>TRXPLTBF2410</t>
  </si>
  <si>
    <t xml:space="preserve">KUŞAT Tarım Ürünleri Lidaş </t>
  </si>
  <si>
    <t>8146007</t>
  </si>
  <si>
    <t>TRXXEJBB2415</t>
  </si>
  <si>
    <t xml:space="preserve">YENİ PAZAR Tarım Ürünleri </t>
  </si>
  <si>
    <t>8147007</t>
  </si>
  <si>
    <t>TRXXELBP2415</t>
  </si>
  <si>
    <t>8147008</t>
  </si>
  <si>
    <t>TRXXELBO2416</t>
  </si>
  <si>
    <t xml:space="preserve">ERC Tarım Ürünleri Lidaş </t>
  </si>
  <si>
    <t>8148001</t>
  </si>
  <si>
    <t>TRXXGJBR2415</t>
  </si>
  <si>
    <t xml:space="preserve">SENTİNUS Tarım Ürünleri </t>
  </si>
  <si>
    <t>8150003</t>
  </si>
  <si>
    <t>TRXXGHBN2411</t>
  </si>
  <si>
    <t>8150009</t>
  </si>
  <si>
    <t>TRXXGHBO2410</t>
  </si>
  <si>
    <t>ÇANDIR ESERLER LİDAŞ</t>
  </si>
  <si>
    <t>8151001</t>
  </si>
  <si>
    <t>TRXXGLBD2417</t>
  </si>
  <si>
    <t xml:space="preserve">ÖZLER POLAT AGRO LİDAŞ </t>
  </si>
  <si>
    <t>8154009</t>
  </si>
  <si>
    <t>TRXXFTBE2419</t>
  </si>
  <si>
    <t>8154011</t>
  </si>
  <si>
    <t>TRXXFTBF2418</t>
  </si>
  <si>
    <t>KOZAKLI POLAT AGRO</t>
  </si>
  <si>
    <t>8155009</t>
  </si>
  <si>
    <t>TRXXHVBJ2418</t>
  </si>
  <si>
    <t>6521033</t>
  </si>
  <si>
    <t>6521034</t>
  </si>
  <si>
    <t>6521035</t>
  </si>
  <si>
    <t>6521036</t>
  </si>
  <si>
    <t>6541002</t>
  </si>
  <si>
    <t>6541003</t>
  </si>
  <si>
    <t>6541004</t>
  </si>
  <si>
    <t>6541005</t>
  </si>
  <si>
    <t>6541006</t>
  </si>
  <si>
    <t>6541010</t>
  </si>
  <si>
    <t>6541012</t>
  </si>
  <si>
    <t>6541013</t>
  </si>
  <si>
    <t>6541014</t>
  </si>
  <si>
    <t>6541016</t>
  </si>
  <si>
    <t>6541017</t>
  </si>
  <si>
    <t>6541018</t>
  </si>
  <si>
    <t>6541019</t>
  </si>
  <si>
    <t>6541020</t>
  </si>
  <si>
    <t>6541021</t>
  </si>
  <si>
    <t>YENİFAKILI AJANS AMİRLİĞİ</t>
  </si>
  <si>
    <t>1611_x0000_</t>
  </si>
  <si>
    <t>1213_x0000_</t>
  </si>
  <si>
    <t>1223_x0000_</t>
  </si>
  <si>
    <t>KANLICA TESİSLİ EKİBİ</t>
  </si>
  <si>
    <t>1621_x0000_</t>
  </si>
  <si>
    <t>BOĞAZLIYAN AJANS</t>
  </si>
  <si>
    <t>SARIOĞLAN AJANS AMİRLİĞİ</t>
  </si>
  <si>
    <t>PINARBAŞI  AJANS AMİRLİĞİ</t>
  </si>
  <si>
    <t>KAYNAR GAM</t>
  </si>
  <si>
    <t>6561004</t>
  </si>
  <si>
    <t>6561006</t>
  </si>
  <si>
    <t>6561007</t>
  </si>
  <si>
    <t>6561010</t>
  </si>
  <si>
    <t>6561011</t>
  </si>
  <si>
    <t>6561018</t>
  </si>
  <si>
    <t>6561022</t>
  </si>
  <si>
    <t>6561024</t>
  </si>
  <si>
    <t>6561026</t>
  </si>
  <si>
    <t>6561029</t>
  </si>
  <si>
    <t>6561030</t>
  </si>
  <si>
    <t>6561031</t>
  </si>
  <si>
    <t>6561032</t>
  </si>
  <si>
    <t>6561033</t>
  </si>
  <si>
    <t>6561034</t>
  </si>
  <si>
    <t>6561035</t>
  </si>
  <si>
    <t>6561038</t>
  </si>
  <si>
    <t>6561039</t>
  </si>
  <si>
    <t>6561040</t>
  </si>
  <si>
    <t>6561043</t>
  </si>
  <si>
    <t>6561044</t>
  </si>
  <si>
    <t>6561045</t>
  </si>
  <si>
    <t>6571002</t>
  </si>
  <si>
    <t>6571003</t>
  </si>
  <si>
    <t>6571005</t>
  </si>
  <si>
    <t>6571006</t>
  </si>
  <si>
    <t>6571007</t>
  </si>
  <si>
    <t>6571008</t>
  </si>
  <si>
    <t>6571009</t>
  </si>
  <si>
    <t>6571011</t>
  </si>
  <si>
    <t>6571012</t>
  </si>
  <si>
    <t>6571014</t>
  </si>
  <si>
    <t>6571015</t>
  </si>
  <si>
    <t>6571016</t>
  </si>
  <si>
    <t>6571017</t>
  </si>
  <si>
    <t>8153001</t>
  </si>
  <si>
    <t>TRXKAYBF2411</t>
  </si>
  <si>
    <t xml:space="preserve">KİRA SÖZLEŞMESİNİN YAKLAŞMASI NEDENİYLE </t>
  </si>
  <si>
    <t>8144006</t>
  </si>
  <si>
    <t>TRXRUTBL2419</t>
  </si>
  <si>
    <t>8147012</t>
  </si>
  <si>
    <t>TRXXELBK2410</t>
  </si>
  <si>
    <t>8148010</t>
  </si>
  <si>
    <t>TRXXGJBW2418</t>
  </si>
  <si>
    <t>8148011</t>
  </si>
  <si>
    <t>TRXXGJBU2410</t>
  </si>
  <si>
    <t>8148012</t>
  </si>
  <si>
    <t>TRXXGJBT2413</t>
  </si>
  <si>
    <t>TRXXGHBQ2418</t>
  </si>
  <si>
    <t>8150012</t>
  </si>
  <si>
    <t>TRXXGHBR2417</t>
  </si>
  <si>
    <t>8150013</t>
  </si>
  <si>
    <t>TRXXGHBS2416</t>
  </si>
  <si>
    <t>8154014</t>
  </si>
  <si>
    <t>TRXXFTBI2415</t>
  </si>
  <si>
    <t>8155013</t>
  </si>
  <si>
    <t>TRXXHVBM2413</t>
  </si>
  <si>
    <t>8155016</t>
  </si>
  <si>
    <t>TRXXHVBP2410</t>
  </si>
  <si>
    <t>HİMMETDEDE LİDAŞ</t>
  </si>
  <si>
    <t>TRXXGGBR2418</t>
  </si>
  <si>
    <t>TRXXGGBS2417</t>
  </si>
  <si>
    <t>YAHYALI EKİP ŞEFLİĞİ</t>
  </si>
  <si>
    <t>6571001</t>
  </si>
  <si>
    <t>6571004</t>
  </si>
  <si>
    <t>6571013</t>
  </si>
  <si>
    <t xml:space="preserve">YENİFAKILI AJANS AMİRLİĞİ </t>
  </si>
  <si>
    <t xml:space="preserve">   2112_x0000_</t>
  </si>
  <si>
    <t>TRXXHVA92512</t>
  </si>
  <si>
    <t>DÜŞÜK BAKİYE OLMASI NEDENİYLE</t>
  </si>
  <si>
    <t>Erzurum</t>
  </si>
  <si>
    <t xml:space="preserve"> ÜRÜN UZUN SÜRELİ DEPOLANMASINDA ÜRÜNÜN İLAÇLANMA VE HAVALANDIRMA MAKSATLI AKTARMA YAPILMASI NETİCESİNDE ÜRÜN KALİTESİNİN DÜŞMESİ </t>
  </si>
  <si>
    <t>Birlik Lidaş</t>
  </si>
  <si>
    <t>DEPOLAMA SÜRESİNİN DOLACAK OLMASI</t>
  </si>
  <si>
    <t>Aziziye Lidaş</t>
  </si>
  <si>
    <t>ESKİ YIL MAHSÜLÜ OLMASI LİSANSLI DEPODA YER AÇILMASI</t>
  </si>
  <si>
    <t>Kaan Lidaş</t>
  </si>
  <si>
    <t>1221</t>
  </si>
  <si>
    <t>Ağrı</t>
  </si>
  <si>
    <t>ARPA TESELLÜMÜNE YER AÇMAK İÇİN</t>
  </si>
  <si>
    <t>Erzincan</t>
  </si>
  <si>
    <t>ESKİ YIL MAHSÜLÜ OLMASI VE ARPA TESELLÜMÜNE YER AÇMAK</t>
  </si>
  <si>
    <t>AÇIK YIĞIN SAHASINDA DEPO YAPILACAK OLMASI</t>
  </si>
  <si>
    <t>Iğdır</t>
  </si>
  <si>
    <t>Kars</t>
  </si>
  <si>
    <t>Horasan</t>
  </si>
  <si>
    <t>ESKİ YIL MAHSÜLÜ OLMASI ve MUHAFAZA YÖNÜYLE YAŞANILAN ZORLUKLAR</t>
  </si>
  <si>
    <t xml:space="preserve">KIŞ MEVSİMİNİN UZUN OLMASI VE ÜRÜNLERİN UZUN SÜRE KAR ALTINDA KALMASI  NEDENİYLE  MUHAFAZA YÖNÜYLE YAŞANILAN ZORLUKLAR, İLKBAHARDA KARLARIN ERİMESİ VE UZUN SÜREN YAĞMURLAR NEDENİYLE KIŞ DÖNEMİNDE KAR ALTINDA FARE VE KÖSTEBEKLER TARAFINDAN AÇILAN DIŞ GÖZLEMLERLE GÖRÜLMEYEN YERLERDEN SIZINTILAR NEDENİYLE ÜRÜNÜN ISLANMASI VE KIYBET KAYBI VERME OLASILIĞININ ARTMASI.YIĞINLARIN YABANİ HAYVANLAR (DOMUZ, AYI, TİLKİ VB) TARAFINDAN TAHRİP EDİLMESİ </t>
  </si>
  <si>
    <t>Mercan TE.</t>
  </si>
  <si>
    <t>Kelkit GAM.</t>
  </si>
  <si>
    <t>ESKİ YIL MAHSULÜ OLMASI</t>
  </si>
  <si>
    <t>Bayburt GAM.</t>
  </si>
  <si>
    <t>Pasinler GAM.</t>
  </si>
  <si>
    <t>TUTAK</t>
  </si>
  <si>
    <t>ELEŞKİRT</t>
  </si>
  <si>
    <t>DOĞU MARMARA LİDAŞ</t>
  </si>
  <si>
    <t>TRXXEUB52414</t>
  </si>
  <si>
    <t xml:space="preserve">Ürünün 2024 yılı mahsülü olması sebebiyle 2027 yılında lisanslı depoda lisans süresi dolmakta ve adi depolamaya geçilmesi öngörülmektedir.  </t>
  </si>
  <si>
    <t>TRXXEUB42415</t>
  </si>
  <si>
    <t>Ürünün 2024 yılı mahsülü olması sebebiyle 2027 yılında lisanslı depoda lisans süresi dolmakta ve adi depolamaya geçilmesi öngörülmektedir.</t>
  </si>
  <si>
    <t>İMPAZ GAM</t>
  </si>
  <si>
    <t>Tekirdağ Merkezinde 2026 Alım yoğunluğu nedeniyle aciliyeti binaen kiralanan depolarda iklim koşulları nedeniyle havalandırma imkanının kısıtlı olması ve  uzun süreli depolamaya imkan vermemesi,  kira maliyetinin yüksek olması sebebiyle  muhafazasında güçlük çekileceğinden tasfiyesi öncelik arz etmektedir.</t>
  </si>
  <si>
    <t>DORUK/MERKEZ</t>
  </si>
  <si>
    <t>AYMAR/MERKEZ</t>
  </si>
  <si>
    <t>DUMANSIZ GAM</t>
  </si>
  <si>
    <t>YENİCE GAM</t>
  </si>
  <si>
    <t>Çorlu hinterlandında 2026 Alım yoğunluğu nedeniyle aciliyeti binaen kiralanan depolarda havalandırma  bulunmadığından  uzun süreli depolamaya imkan vermemesi  kira maliyetinin yüksek olması sınırlı depo kapasitesinden azami yararlanmak için irtifanın yüksek olması sebebiyle  muhafazasında güçlük çekileceğinden tasfiyesi öncelik arz etmektedir.</t>
  </si>
  <si>
    <t>ÇATALÇA GAM</t>
  </si>
  <si>
    <t>Silivri hinterlandında 2026 Alım yoğunluğu nedeniyle aciliyete binaen kiralanan depolarda iklim koşulları nedeniyle havalandırma imkanının kısıtlı olması ve  uzun süreli depolamaya imkan vermemesi,  kira maliyetinin yüksek olması sebebiyle  muhafazasında güçlük çekileceğinden tasfiyesi öncelik arz etmektedir.</t>
  </si>
  <si>
    <t>KARAHAN GAM</t>
  </si>
  <si>
    <t>AKUN/KARAHAN GAM</t>
  </si>
  <si>
    <t>MALKARA AJANS</t>
  </si>
  <si>
    <t>Eski yıl mahsulü olması ve nisbi nemin yüksek olması nedeniyle muhafazasında güçlük çekileceği, kıymet kaybının önüne geçilmesi için tasfiyesi öncelik arz etmektedir.</t>
  </si>
  <si>
    <t>Bölgemizde taban suyu seviyesi ve nisbi nemin yüksek olması nedeniyle muhafazasında güçlük çekileceği, kıymet kaybının önüne geçilmesi için tasfiyesi öncelik arz etmektedir.</t>
  </si>
  <si>
    <t>ŞARKÖY TEŞ.</t>
  </si>
  <si>
    <t>HAYRABOLU AJANS</t>
  </si>
  <si>
    <t>Çeltik alımına yer açmak için tasfiyesi öncelikli stok olarak arz etmektedir.</t>
  </si>
  <si>
    <t>MURATLI AJANS</t>
  </si>
  <si>
    <t>Maydünün satış sonrası yarım kalması, Bölgemizde taban suyu seviyesi ve nisbi nemin yüksek olması nedeniyle muhafazasında güçlük çekileceği, kıymet kaybının önüne geçilmesi için tasfiyesi öncelik arz etmektedir.</t>
  </si>
  <si>
    <t>SİLİVRİ AJANS</t>
  </si>
  <si>
    <t xml:space="preserve">HAYRABOLU AJANS </t>
  </si>
  <si>
    <t>2026 yılı çeltik alımı için  10.000 tonluk MUD deposunda  yer açılması gerekmektedir. Bununla birlikte, 10.000 ton kapasiteli MUD deposunda çuvallı çeltik ile dökme arpanın bir arada depolanması nedeniyle muhafazada güçlük çekileceği değerlendirilmektedir. Olası riskleri engellemek amacıyla arpa stoklarının yalnızca besicilere değil yem sektörüne de satışa açılarak yüksek tonajlarla en kısa sürede  tasfiye edilmesi; hem ürün muhafazasının sağlanması  hem de depolama kapasitesinden azami yararlanılması açısından önem arz etmektedir.</t>
  </si>
  <si>
    <t>GENEL TOPLAM</t>
  </si>
  <si>
    <t>EK-1/A</t>
  </si>
  <si>
    <t>AÇIK</t>
  </si>
  <si>
    <t>KAPALI</t>
  </si>
  <si>
    <t>ISIN</t>
  </si>
  <si>
    <t xml:space="preserve">MAHSUL YILI </t>
  </si>
  <si>
    <t xml:space="preserve">MİKTAR </t>
  </si>
  <si>
    <t>K.MARAŞ</t>
  </si>
  <si>
    <t>AFYON BORSA TARIM ÜRÜNLERİ LİDAŞ</t>
  </si>
  <si>
    <t>PAMUKKALE LİDAŞ</t>
  </si>
  <si>
    <t>İSMAİL HAKKI KUMARTAŞLI LİDAŞ</t>
  </si>
  <si>
    <t>TRXXFXAF2611</t>
  </si>
  <si>
    <t>TRXXMIA52612</t>
  </si>
  <si>
    <t>TRXXNRA22614</t>
  </si>
  <si>
    <t>TRXXOZA32614</t>
  </si>
  <si>
    <t>BANDIRMA BORSA TARIM ÜRÜNLERİ LİDAŞ</t>
  </si>
  <si>
    <t>TRXXINAA2615</t>
  </si>
  <si>
    <t>EK-1/B</t>
  </si>
  <si>
    <t>MİKTAR</t>
  </si>
  <si>
    <r>
      <t xml:space="preserve">2026 KASIM AYINDA BESİCİ VE YETİŞTİRİCİLERE YÖNELİK SATIŞA AÇILAN TMO ARPA STOKLARI (TON) </t>
    </r>
    <r>
      <rPr>
        <b/>
        <sz val="26"/>
        <color indexed="10"/>
        <rFont val="Times New Roman"/>
        <family val="1"/>
        <charset val="162"/>
      </rPr>
      <t>(BAŞVURU HİNTERLANT TMO İŞYERİNE)</t>
    </r>
  </si>
  <si>
    <t>Doğa Akbulut Lidaş Merkez/AKSARAY</t>
  </si>
  <si>
    <t>TRXXEIA82616</t>
  </si>
  <si>
    <t>TZN LİDAŞ Eskil/AKSARAY</t>
  </si>
  <si>
    <t>TRXXHCA72613</t>
  </si>
  <si>
    <t>Altuntaş Lidaş Ağaçören/AKSARAY</t>
  </si>
  <si>
    <t>TRXALTAK2510</t>
  </si>
  <si>
    <t>OKURLAR LİSANSLI DEPO</t>
  </si>
  <si>
    <t>TRXXKGA32612</t>
  </si>
  <si>
    <t>Mysilo Tarım Ürünleri Lidaş Merkez/AKSARAY</t>
  </si>
  <si>
    <t>TRXMYSAW2617</t>
  </si>
  <si>
    <t>ÖZDEMİRLER LİSANSLI DEPO</t>
  </si>
  <si>
    <t>TRXXKVA42610</t>
  </si>
  <si>
    <t>HAS BUĞSAN AKSARAY LİSANSLI DEPO</t>
  </si>
  <si>
    <t>TRXXMUA12611</t>
  </si>
  <si>
    <t>TRXATUAI2612</t>
  </si>
  <si>
    <t>KONYA BAŞMÜD-TAKIMCI LİDAŞ(ILGIN)</t>
  </si>
  <si>
    <t>TRXXRBA02611</t>
  </si>
  <si>
    <t>KONYA BAŞMÜD-SARAÇ LİDAŞ(KARATAY)</t>
  </si>
  <si>
    <t>TRXSRCAF2619</t>
  </si>
  <si>
    <t>KONYA BAŞMÜD-YALNIZLAR LİDAŞ(KARAPINAR)</t>
  </si>
  <si>
    <t>TRXXMJA22613</t>
  </si>
  <si>
    <t>KONYA BAŞMÜD-ASLİDAŞ(KARAPINAR)</t>
  </si>
  <si>
    <t>TRXASLAZ2613</t>
  </si>
  <si>
    <t>KONYA BAŞMÜD-KAİNAT LİDAŞ(KARAMAN)</t>
  </si>
  <si>
    <t>TRXKTUAK2616</t>
  </si>
  <si>
    <t>ATARLAR (SULTANHANI)</t>
  </si>
  <si>
    <r>
      <t>2026 KASIM AYINDA YEM FABRİKALARINA YÖNELİK SATIŞA AÇILAN ELÜS ARPA STOKLARI (KG)                                                                                                                                                             (</t>
    </r>
    <r>
      <rPr>
        <b/>
        <sz val="26"/>
        <color indexed="10"/>
        <rFont val="Times New Roman"/>
        <family val="1"/>
        <charset val="162"/>
      </rPr>
      <t>BAŞVURU ELAS PLATFORMU</t>
    </r>
    <r>
      <rPr>
        <b/>
        <sz val="26"/>
        <color indexed="8"/>
        <rFont val="Times New Roman"/>
        <family val="1"/>
        <charset val="162"/>
      </rPr>
      <t xml:space="preserve">) </t>
    </r>
  </si>
  <si>
    <r>
      <t>2026 KASIM AYINDA YEM FABRİKALARINA YÖNELİK SATIŞA AÇILAN TMO ARPA STOKLARI (TON) (</t>
    </r>
    <r>
      <rPr>
        <b/>
        <sz val="26"/>
        <color indexed="10"/>
        <rFont val="Times New Roman"/>
        <family val="1"/>
        <charset val="162"/>
      </rPr>
      <t>BAŞVURU ELAS PLATFORMU</t>
    </r>
    <r>
      <rPr>
        <b/>
        <sz val="26"/>
        <color indexed="8"/>
        <rFont val="Times New Roman"/>
        <family val="1"/>
        <charset val="162"/>
      </rPr>
      <t xml:space="preserve">) </t>
    </r>
  </si>
  <si>
    <r>
      <t xml:space="preserve">2026 KASIM AYINDA BESİCİ VE YETİŞTİRİCİLERE YÖNELİK SATIŞA AÇILAN ELÜS ARPA STOKLARI </t>
    </r>
    <r>
      <rPr>
        <b/>
        <sz val="26"/>
        <color indexed="8"/>
        <rFont val="Times New Roman"/>
        <family val="1"/>
        <charset val="162"/>
      </rPr>
      <t xml:space="preserve"> (Kg)</t>
    </r>
    <r>
      <rPr>
        <b/>
        <sz val="26"/>
        <color indexed="10"/>
        <rFont val="Times New Roman"/>
        <family val="1"/>
        <charset val="162"/>
      </rPr>
      <t xml:space="preserve">                                                                                                                                                                                                   (BOŞA ÇIKARILARAK SATIŞI YAPILACAK) (BAŞVURU HİNTERLANT TMO İŞYERİNE)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</si>
</sst>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1" formatCode="_-* #,##0_-;\-* #,##0_-;_-* &quot;-&quot;_-;_-@_-"/>
    <numFmt numFmtId="43" formatCode="_-* #,##0.00_-;\-* #,##0.00_-;_-* &quot;-&quot;??_-;_-@_-"/>
    <numFmt numFmtId="164" formatCode="_-* #,##0.00\ _₺_-;\-* #,##0.00\ _₺_-;_-* &quot;-&quot;??\ _₺_-;_-@_-"/>
    <numFmt numFmtId="165" formatCode="_-* #,##0.00\ &quot;TL&quot;_-;\-* #,##0.00\ &quot;TL&quot;_-;_-* &quot;-&quot;??\ &quot;TL&quot;_-;_-@_-"/>
    <numFmt numFmtId="166" formatCode="_-* #,##0.00\ _T_L_-;\-* #,##0.00\ _T_L_-;_-* &quot;-&quot;??\ _T_L_-;_-@_-"/>
    <numFmt numFmtId="167" formatCode="_-&quot;£&quot;* #,##0_-;\-&quot;£&quot;* #,##0_-;_-&quot;£&quot;* &quot;-&quot;_-;_-@_-"/>
    <numFmt numFmtId="168" formatCode="_-&quot;£&quot;* #,##0.00_-;\-&quot;£&quot;* #,##0.00_-;_-&quot;£&quot;* &quot;-&quot;??_-;_-@_-"/>
    <numFmt numFmtId="169" formatCode="_(* #,##0_);_(* \(#,##0\);_(* &quot;-&quot;_);_(@_)"/>
    <numFmt numFmtId="170" formatCode="_(&quot;$&quot;* #,##0.00_);_(&quot;$&quot;* \(#,##0.00\);_(&quot;$&quot;* &quot;-&quot;??_);_(@_)"/>
    <numFmt numFmtId="171" formatCode="#,##0_ ;\-#,##0\ "/>
    <numFmt numFmtId="172" formatCode="#,##0.000000"/>
    <numFmt numFmtId="173" formatCode="#,##0.000"/>
  </numFmts>
  <fonts count="87"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0"/>
      <name val="Arial Tur"/>
      <charset val="162"/>
    </font>
    <font>
      <sz val="12"/>
      <name val="Arial"/>
      <family val="2"/>
      <charset val="162"/>
    </font>
    <font>
      <sz val="10"/>
      <name val="Arial"/>
      <family val="2"/>
      <charset val="162"/>
    </font>
    <font>
      <sz val="11"/>
      <color theme="1"/>
      <name val="Calibri"/>
      <family val="2"/>
      <scheme val="minor"/>
    </font>
    <font>
      <sz val="11"/>
      <color indexed="8"/>
      <name val="Calibri"/>
      <family val="2"/>
      <charset val="162"/>
    </font>
    <font>
      <sz val="11"/>
      <color indexed="9"/>
      <name val="Calibri"/>
      <family val="2"/>
      <charset val="162"/>
    </font>
    <font>
      <sz val="11"/>
      <color indexed="8"/>
      <name val="Calibri"/>
      <family val="2"/>
    </font>
    <font>
      <sz val="11"/>
      <color indexed="9"/>
      <name val="Calibri"/>
      <family val="2"/>
    </font>
    <font>
      <i/>
      <sz val="11"/>
      <color indexed="23"/>
      <name val="Calibri"/>
      <family val="2"/>
      <charset val="162"/>
    </font>
    <font>
      <b/>
      <sz val="18"/>
      <color indexed="56"/>
      <name val="Cambria"/>
      <family val="2"/>
      <charset val="162"/>
    </font>
    <font>
      <sz val="11"/>
      <color indexed="20"/>
      <name val="Calibri"/>
      <family val="2"/>
    </font>
    <font>
      <sz val="11"/>
      <color indexed="52"/>
      <name val="Calibri"/>
      <family val="2"/>
      <charset val="162"/>
    </font>
    <font>
      <b/>
      <sz val="15"/>
      <color indexed="56"/>
      <name val="Calibri"/>
      <family val="2"/>
      <charset val="162"/>
    </font>
    <font>
      <b/>
      <sz val="13"/>
      <color indexed="56"/>
      <name val="Calibri"/>
      <family val="2"/>
      <charset val="162"/>
    </font>
    <font>
      <b/>
      <sz val="11"/>
      <color indexed="56"/>
      <name val="Calibri"/>
      <family val="2"/>
      <charset val="162"/>
    </font>
    <font>
      <b/>
      <sz val="11"/>
      <color indexed="52"/>
      <name val="Calibri"/>
      <family val="2"/>
    </font>
    <font>
      <b/>
      <sz val="11"/>
      <color indexed="9"/>
      <name val="Calibri"/>
      <family val="2"/>
    </font>
    <font>
      <sz val="10"/>
      <name val="Times"/>
      <family val="1"/>
    </font>
    <font>
      <b/>
      <sz val="11"/>
      <color indexed="63"/>
      <name val="Calibri"/>
      <family val="2"/>
      <charset val="162"/>
    </font>
    <font>
      <i/>
      <sz val="11"/>
      <color indexed="23"/>
      <name val="Calibri"/>
      <family val="2"/>
    </font>
    <font>
      <sz val="11"/>
      <color indexed="62"/>
      <name val="Calibri"/>
      <family val="2"/>
      <charset val="162"/>
    </font>
    <font>
      <sz val="11"/>
      <color indexed="17"/>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charset val="162"/>
    </font>
    <font>
      <sz val="11"/>
      <color indexed="62"/>
      <name val="Calibri"/>
      <family val="2"/>
    </font>
    <font>
      <b/>
      <sz val="11"/>
      <color indexed="9"/>
      <name val="Calibri"/>
      <family val="2"/>
      <charset val="162"/>
    </font>
    <font>
      <sz val="11"/>
      <color indexed="17"/>
      <name val="Calibri"/>
      <family val="2"/>
      <charset val="162"/>
    </font>
    <font>
      <sz val="11"/>
      <color indexed="20"/>
      <name val="Calibri"/>
      <family val="2"/>
      <charset val="162"/>
    </font>
    <font>
      <sz val="11"/>
      <color indexed="52"/>
      <name val="Calibri"/>
      <family val="2"/>
    </font>
    <font>
      <sz val="11"/>
      <color indexed="60"/>
      <name val="Calibri"/>
      <family val="2"/>
    </font>
    <font>
      <sz val="12"/>
      <color theme="1"/>
      <name val="Times New Roman"/>
      <family val="2"/>
      <charset val="162"/>
    </font>
    <font>
      <sz val="10"/>
      <name val="Arial TUR"/>
    </font>
    <font>
      <sz val="11"/>
      <color indexed="60"/>
      <name val="Calibri"/>
      <family val="2"/>
      <charset val="162"/>
    </font>
    <font>
      <b/>
      <sz val="11"/>
      <color indexed="63"/>
      <name val="Calibri"/>
      <family val="2"/>
    </font>
    <font>
      <b/>
      <sz val="18"/>
      <color indexed="56"/>
      <name val="Cambria"/>
      <family val="2"/>
    </font>
    <font>
      <b/>
      <sz val="11"/>
      <color indexed="8"/>
      <name val="Calibri"/>
      <family val="2"/>
      <charset val="162"/>
    </font>
    <font>
      <b/>
      <sz val="11"/>
      <color indexed="8"/>
      <name val="Calibri"/>
      <family val="2"/>
    </font>
    <font>
      <sz val="11"/>
      <color indexed="10"/>
      <name val="Calibri"/>
      <family val="2"/>
      <charset val="162"/>
    </font>
    <font>
      <sz val="11"/>
      <color indexed="10"/>
      <name val="Calibri"/>
      <family val="2"/>
    </font>
    <font>
      <sz val="10"/>
      <name val="Arial"/>
      <family val="2"/>
    </font>
    <font>
      <sz val="11"/>
      <color rgb="FF000000"/>
      <name val="Calibri"/>
      <family val="2"/>
      <charset val="162"/>
      <scheme val="minor"/>
    </font>
    <font>
      <sz val="12"/>
      <name val="Times New Roman"/>
      <family val="1"/>
      <charset val="162"/>
    </font>
    <font>
      <sz val="12"/>
      <color rgb="FF000000"/>
      <name val="Times New Roman"/>
      <family val="1"/>
      <charset val="162"/>
    </font>
    <font>
      <b/>
      <sz val="12"/>
      <name val="Times New Roman"/>
      <family val="1"/>
      <charset val="162"/>
    </font>
    <font>
      <b/>
      <sz val="12"/>
      <color rgb="FF000000"/>
      <name val="Times New Roman"/>
      <family val="1"/>
      <charset val="162"/>
    </font>
    <font>
      <sz val="10"/>
      <name val="Arial"/>
      <family val="2"/>
      <charset val="162"/>
    </font>
    <font>
      <sz val="18"/>
      <color theme="3"/>
      <name val="Cambria"/>
      <family val="2"/>
      <charset val="162"/>
      <scheme val="major"/>
    </font>
    <font>
      <b/>
      <sz val="16"/>
      <color theme="1"/>
      <name val="Times New Roman"/>
      <family val="1"/>
      <charset val="162"/>
    </font>
    <font>
      <b/>
      <sz val="12"/>
      <color theme="1"/>
      <name val="Times New Roman"/>
      <family val="1"/>
      <charset val="162"/>
    </font>
    <font>
      <sz val="12"/>
      <color theme="1"/>
      <name val="Times New Roman"/>
      <family val="1"/>
      <charset val="162"/>
    </font>
    <font>
      <b/>
      <sz val="14"/>
      <color rgb="FFFF0000"/>
      <name val="Calibri"/>
      <family val="2"/>
      <charset val="162"/>
      <scheme val="minor"/>
    </font>
    <font>
      <sz val="12"/>
      <color rgb="FFFF0000"/>
      <name val="Times New Roman"/>
      <family val="1"/>
      <charset val="162"/>
    </font>
    <font>
      <b/>
      <sz val="12"/>
      <color rgb="FFFF0000"/>
      <name val="Times New Roman"/>
      <family val="1"/>
      <charset val="162"/>
    </font>
    <font>
      <b/>
      <sz val="16"/>
      <name val="Times New Roman"/>
      <family val="1"/>
      <charset val="162"/>
    </font>
    <font>
      <b/>
      <sz val="16"/>
      <color rgb="FFFF0000"/>
      <name val="Times New Roman"/>
      <family val="1"/>
      <charset val="162"/>
    </font>
    <font>
      <b/>
      <sz val="12"/>
      <color theme="1"/>
      <name val="Calibri"/>
      <family val="2"/>
      <charset val="162"/>
      <scheme val="minor"/>
    </font>
    <font>
      <b/>
      <sz val="11"/>
      <color rgb="FFFF0000"/>
      <name val="Calibri"/>
      <family val="2"/>
      <scheme val="minor"/>
    </font>
    <font>
      <b/>
      <sz val="12"/>
      <color rgb="FFFF0000"/>
      <name val="Calibri"/>
      <family val="2"/>
      <scheme val="minor"/>
    </font>
    <font>
      <b/>
      <sz val="14"/>
      <color rgb="FF000000"/>
      <name val="Times New Roman"/>
      <family val="1"/>
      <charset val="162"/>
    </font>
    <font>
      <sz val="14"/>
      <color rgb="FF000000"/>
      <name val="Times New Roman"/>
      <family val="1"/>
      <charset val="162"/>
    </font>
    <font>
      <sz val="22"/>
      <color theme="1"/>
      <name val="Times New Roman"/>
      <family val="1"/>
      <charset val="162"/>
    </font>
    <font>
      <b/>
      <sz val="22"/>
      <color theme="1"/>
      <name val="Times New Roman"/>
      <family val="1"/>
      <charset val="162"/>
    </font>
    <font>
      <b/>
      <sz val="26"/>
      <color theme="1"/>
      <name val="Times New Roman"/>
      <family val="1"/>
      <charset val="162"/>
    </font>
    <font>
      <b/>
      <sz val="26"/>
      <name val="Times New Roman"/>
      <family val="1"/>
      <charset val="162"/>
    </font>
    <font>
      <b/>
      <sz val="26"/>
      <color indexed="10"/>
      <name val="Times New Roman"/>
      <family val="1"/>
      <charset val="162"/>
    </font>
    <font>
      <b/>
      <sz val="22"/>
      <name val="Times New Roman"/>
      <family val="1"/>
      <charset val="162"/>
    </font>
    <font>
      <sz val="26"/>
      <color theme="1"/>
      <name val="Times New Roman"/>
      <family val="1"/>
      <charset val="162"/>
    </font>
    <font>
      <sz val="26"/>
      <name val="Times New Roman"/>
      <family val="1"/>
      <charset val="162"/>
    </font>
    <font>
      <b/>
      <sz val="26"/>
      <color indexed="8"/>
      <name val="Times New Roman"/>
      <family val="1"/>
      <charset val="162"/>
    </font>
    <font>
      <sz val="10"/>
      <name val="Arial"/>
    </font>
    <font>
      <sz val="20"/>
      <name val="Times New Roman"/>
      <family val="1"/>
      <charset val="162"/>
    </font>
    <font>
      <b/>
      <sz val="20"/>
      <color theme="1"/>
      <name val="Times New Roman"/>
      <family val="1"/>
      <charset val="162"/>
    </font>
    <font>
      <b/>
      <sz val="20"/>
      <name val="Times New Roman"/>
      <family val="1"/>
      <charset val="162"/>
    </font>
  </fonts>
  <fills count="44">
    <fill>
      <patternFill patternType="none"/>
    </fill>
    <fill>
      <patternFill patternType="gray125"/>
    </fill>
    <fill>
      <patternFill patternType="solid">
        <fgColor theme="0"/>
        <bgColor indexed="64"/>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FF66"/>
        <bgColor indexed="64"/>
      </patternFill>
    </fill>
    <fill>
      <patternFill patternType="solid">
        <fgColor rgb="FFFFFF00"/>
        <bgColor indexed="64"/>
      </patternFill>
    </fill>
    <fill>
      <patternFill patternType="solid">
        <fgColor rgb="FFFF0000"/>
        <bgColor indexed="64"/>
      </patternFill>
    </fill>
    <fill>
      <patternFill patternType="solid">
        <fgColor theme="6" tint="0.59999389629810485"/>
        <bgColor indexed="64"/>
      </patternFill>
    </fill>
    <fill>
      <patternFill patternType="solid">
        <fgColor theme="7" tint="0.79998168889431442"/>
        <bgColor indexed="64"/>
      </patternFill>
    </fill>
    <fill>
      <patternFill patternType="solid">
        <fgColor theme="4" tint="0.79998168889431442"/>
        <bgColor indexed="64"/>
      </patternFill>
    </fill>
  </fills>
  <borders count="31">
    <border>
      <left/>
      <right/>
      <top/>
      <bottom/>
      <diagonal/>
    </border>
    <border>
      <left style="thin">
        <color rgb="FFB2B2B2"/>
      </left>
      <right style="thin">
        <color rgb="FFB2B2B2"/>
      </right>
      <top style="thin">
        <color rgb="FFB2B2B2"/>
      </top>
      <bottom style="thin">
        <color rgb="FFB2B2B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s>
  <cellStyleXfs count="39749">
    <xf numFmtId="0" fontId="0" fillId="0" borderId="0"/>
    <xf numFmtId="0" fontId="11" fillId="0" borderId="0"/>
    <xf numFmtId="0" fontId="10" fillId="0" borderId="0"/>
    <xf numFmtId="0" fontId="12" fillId="0" borderId="0"/>
    <xf numFmtId="0" fontId="14" fillId="0" borderId="0"/>
    <xf numFmtId="0" fontId="10" fillId="0" borderId="0"/>
    <xf numFmtId="0" fontId="10" fillId="0" borderId="0"/>
    <xf numFmtId="166" fontId="10" fillId="0" borderId="0" applyFont="0" applyFill="0" applyBorder="0" applyAlignment="0" applyProtection="0"/>
    <xf numFmtId="0" fontId="10" fillId="0" borderId="0"/>
    <xf numFmtId="0" fontId="10" fillId="0" borderId="0"/>
    <xf numFmtId="0" fontId="9" fillId="0" borderId="0"/>
    <xf numFmtId="0" fontId="8" fillId="0" borderId="0"/>
    <xf numFmtId="0" fontId="8" fillId="0" borderId="0"/>
    <xf numFmtId="0" fontId="7" fillId="0" borderId="0"/>
    <xf numFmtId="0" fontId="7" fillId="0" borderId="0"/>
    <xf numFmtId="0" fontId="7" fillId="0" borderId="0"/>
    <xf numFmtId="166" fontId="7" fillId="0" borderId="0" applyFont="0" applyFill="0" applyBorder="0" applyAlignment="0" applyProtection="0"/>
    <xf numFmtId="166" fontId="7" fillId="0" borderId="0" applyFont="0" applyFill="0" applyBorder="0" applyAlignment="0" applyProtection="0"/>
    <xf numFmtId="0" fontId="7" fillId="0" borderId="0"/>
    <xf numFmtId="0" fontId="7" fillId="0" borderId="0"/>
    <xf numFmtId="0" fontId="7" fillId="0" borderId="0"/>
    <xf numFmtId="0" fontId="13" fillId="0" borderId="0"/>
    <xf numFmtId="0" fontId="6" fillId="0" borderId="0"/>
    <xf numFmtId="0" fontId="12" fillId="0" borderId="0"/>
    <xf numFmtId="0" fontId="16" fillId="4" borderId="0" applyNumberFormat="0" applyBorder="0" applyAlignment="0" applyProtection="0"/>
    <xf numFmtId="0" fontId="16" fillId="5" borderId="0" applyNumberFormat="0" applyBorder="0" applyAlignment="0" applyProtection="0"/>
    <xf numFmtId="0" fontId="16" fillId="6" borderId="0" applyNumberFormat="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0" borderId="0" applyNumberFormat="0" applyBorder="0" applyAlignment="0" applyProtection="0"/>
    <xf numFmtId="0" fontId="18" fillId="13" borderId="0" applyNumberFormat="0" applyBorder="0" applyAlignment="0" applyProtection="0"/>
    <xf numFmtId="0" fontId="19" fillId="14"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21" borderId="0" applyNumberFormat="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 applyNumberFormat="0" applyFill="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166" fontId="14" fillId="0" borderId="0" applyFont="0" applyFill="0" applyBorder="0" applyAlignment="0" applyProtection="0"/>
    <xf numFmtId="43" fontId="14" fillId="0" borderId="0" applyFont="0" applyFill="0" applyBorder="0" applyAlignment="0" applyProtection="0"/>
    <xf numFmtId="166" fontId="13" fillId="0" borderId="0" applyFont="0" applyFill="0" applyBorder="0" applyAlignment="0" applyProtection="0"/>
    <xf numFmtId="43" fontId="14" fillId="0" borderId="0" applyFont="0" applyFill="0" applyBorder="0" applyAlignment="0" applyProtection="0"/>
    <xf numFmtId="0" fontId="27" fillId="22" borderId="6" applyNumberFormat="0" applyAlignment="0" applyProtection="0"/>
    <xf numFmtId="0" fontId="28" fillId="23" borderId="7" applyNumberFormat="0" applyAlignment="0" applyProtection="0"/>
    <xf numFmtId="41" fontId="29" fillId="0" borderId="0" applyFont="0" applyFill="0" applyBorder="0" applyAlignment="0" applyProtection="0"/>
    <xf numFmtId="43" fontId="29" fillId="0" borderId="0" applyFont="0" applyFill="0" applyBorder="0" applyAlignment="0" applyProtection="0"/>
    <xf numFmtId="167" fontId="29" fillId="0" borderId="0" applyFont="0" applyFill="0" applyBorder="0" applyAlignment="0" applyProtection="0"/>
    <xf numFmtId="168" fontId="29" fillId="0" borderId="0" applyFont="0" applyFill="0" applyBorder="0" applyAlignment="0" applyProtection="0"/>
    <xf numFmtId="0" fontId="30" fillId="22" borderId="8" applyNumberFormat="0" applyAlignment="0" applyProtection="0"/>
    <xf numFmtId="0" fontId="31" fillId="0" borderId="0" applyNumberFormat="0" applyFill="0" applyBorder="0" applyAlignment="0" applyProtection="0"/>
    <xf numFmtId="0" fontId="32" fillId="9" borderId="6" applyNumberFormat="0" applyAlignment="0" applyProtection="0"/>
    <xf numFmtId="0" fontId="33" fillId="6" borderId="0" applyNumberFormat="0" applyBorder="0" applyAlignment="0" applyProtection="0"/>
    <xf numFmtId="0" fontId="34" fillId="0" borderId="3" applyNumberFormat="0" applyFill="0" applyAlignment="0" applyProtection="0"/>
    <xf numFmtId="0" fontId="35" fillId="0" borderId="4" applyNumberFormat="0" applyFill="0" applyAlignment="0" applyProtection="0"/>
    <xf numFmtId="0" fontId="36" fillId="0" borderId="5" applyNumberFormat="0" applyFill="0" applyAlignment="0" applyProtection="0"/>
    <xf numFmtId="0" fontId="36" fillId="0" borderId="0" applyNumberFormat="0" applyFill="0" applyBorder="0" applyAlignment="0" applyProtection="0"/>
    <xf numFmtId="0" fontId="37" fillId="22" borderId="6" applyNumberFormat="0" applyAlignment="0" applyProtection="0"/>
    <xf numFmtId="0" fontId="38" fillId="9" borderId="6" applyNumberFormat="0" applyAlignment="0" applyProtection="0"/>
    <xf numFmtId="0" fontId="39" fillId="23" borderId="7" applyNumberFormat="0" applyAlignment="0" applyProtection="0"/>
    <xf numFmtId="0" fontId="40" fillId="6" borderId="0" applyNumberFormat="0" applyBorder="0" applyAlignment="0" applyProtection="0"/>
    <xf numFmtId="0" fontId="41" fillId="5" borderId="0" applyNumberFormat="0" applyBorder="0" applyAlignment="0" applyProtection="0"/>
    <xf numFmtId="0" fontId="42" fillId="0" borderId="2" applyNumberFormat="0" applyFill="0" applyAlignment="0" applyProtection="0"/>
    <xf numFmtId="0" fontId="43" fillId="24" borderId="0" applyNumberFormat="0" applyBorder="0" applyAlignment="0" applyProtection="0"/>
    <xf numFmtId="0" fontId="14" fillId="0" borderId="0"/>
    <xf numFmtId="0" fontId="14" fillId="0" borderId="0"/>
    <xf numFmtId="0" fontId="6" fillId="0" borderId="0"/>
    <xf numFmtId="0" fontId="14" fillId="0" borderId="0"/>
    <xf numFmtId="0" fontId="14" fillId="0" borderId="0"/>
    <xf numFmtId="0" fontId="14" fillId="0" borderId="0"/>
    <xf numFmtId="0" fontId="13" fillId="0" borderId="0"/>
    <xf numFmtId="0" fontId="6" fillId="0" borderId="0"/>
    <xf numFmtId="0" fontId="6" fillId="0" borderId="0"/>
    <xf numFmtId="0" fontId="44" fillId="0" borderId="0"/>
    <xf numFmtId="0" fontId="14"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16" fillId="0" borderId="0"/>
    <xf numFmtId="0" fontId="14" fillId="0" borderId="0"/>
    <xf numFmtId="0" fontId="14" fillId="0" borderId="0"/>
    <xf numFmtId="0" fontId="6" fillId="0" borderId="0"/>
    <xf numFmtId="0" fontId="6" fillId="0" borderId="0"/>
    <xf numFmtId="0" fontId="16" fillId="0" borderId="0"/>
    <xf numFmtId="0" fontId="14" fillId="0" borderId="0"/>
    <xf numFmtId="0" fontId="14" fillId="0" borderId="0"/>
    <xf numFmtId="0" fontId="14" fillId="0" borderId="0"/>
    <xf numFmtId="0" fontId="6" fillId="0" borderId="0"/>
    <xf numFmtId="0" fontId="14" fillId="0" borderId="0"/>
    <xf numFmtId="0" fontId="16" fillId="0" borderId="0"/>
    <xf numFmtId="0" fontId="6" fillId="0" borderId="0"/>
    <xf numFmtId="0" fontId="14" fillId="0" borderId="0"/>
    <xf numFmtId="0" fontId="14" fillId="0" borderId="0"/>
    <xf numFmtId="0" fontId="6" fillId="0" borderId="0"/>
    <xf numFmtId="0" fontId="16" fillId="0" borderId="0"/>
    <xf numFmtId="0" fontId="14" fillId="0" borderId="0"/>
    <xf numFmtId="0" fontId="14" fillId="25" borderId="9" applyNumberFormat="0" applyFont="0" applyAlignment="0" applyProtection="0"/>
    <xf numFmtId="0" fontId="45" fillId="25" borderId="9" applyNumberFormat="0" applyFont="0" applyAlignment="0" applyProtection="0"/>
    <xf numFmtId="0" fontId="46" fillId="24" borderId="0" applyNumberFormat="0" applyBorder="0" applyAlignment="0" applyProtection="0"/>
    <xf numFmtId="0" fontId="47" fillId="22" borderId="8" applyNumberFormat="0" applyAlignment="0" applyProtection="0"/>
    <xf numFmtId="0" fontId="29" fillId="0" borderId="0"/>
    <xf numFmtId="0" fontId="48" fillId="0" borderId="0" applyNumberFormat="0" applyFill="0" applyBorder="0" applyAlignment="0" applyProtection="0"/>
    <xf numFmtId="0" fontId="49" fillId="0" borderId="10" applyNumberFormat="0" applyFill="0" applyAlignment="0" applyProtection="0"/>
    <xf numFmtId="0" fontId="50" fillId="0" borderId="10" applyNumberFormat="0" applyFill="0" applyAlignment="0" applyProtection="0"/>
    <xf numFmtId="0" fontId="51" fillId="0" borderId="0" applyNumberFormat="0" applyFill="0" applyBorder="0" applyAlignment="0" applyProtection="0"/>
    <xf numFmtId="169" fontId="14" fillId="0" borderId="0" applyFont="0" applyFill="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21" borderId="0" applyNumberFormat="0" applyBorder="0" applyAlignment="0" applyProtection="0"/>
    <xf numFmtId="0" fontId="52" fillId="0" borderId="0" applyNumberFormat="0" applyFill="0" applyBorder="0" applyAlignment="0" applyProtection="0"/>
    <xf numFmtId="9" fontId="12" fillId="0" borderId="0" applyFont="0" applyFill="0" applyBorder="0" applyAlignment="0" applyProtection="0"/>
    <xf numFmtId="166" fontId="14" fillId="0" borderId="0" applyFont="0" applyFill="0" applyBorder="0" applyAlignment="0" applyProtection="0"/>
    <xf numFmtId="166" fontId="13" fillId="0" borderId="0" applyFont="0" applyFill="0" applyBorder="0" applyAlignment="0" applyProtection="0"/>
    <xf numFmtId="43" fontId="14" fillId="0" borderId="0" applyFont="0" applyFill="0" applyBorder="0" applyAlignment="0" applyProtection="0"/>
    <xf numFmtId="170" fontId="14"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53" fillId="0" borderId="0" applyFont="0" applyFill="0" applyBorder="0" applyAlignment="0" applyProtection="0"/>
    <xf numFmtId="170" fontId="14" fillId="0" borderId="0" applyFont="0" applyFill="0" applyBorder="0" applyAlignment="0" applyProtection="0"/>
    <xf numFmtId="170"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6" fillId="0" borderId="0"/>
    <xf numFmtId="0" fontId="16" fillId="0" borderId="0"/>
    <xf numFmtId="0" fontId="6" fillId="0" borderId="0"/>
    <xf numFmtId="0" fontId="14" fillId="0" borderId="0"/>
    <xf numFmtId="0" fontId="14" fillId="0" borderId="0"/>
    <xf numFmtId="0" fontId="14" fillId="0" borderId="0"/>
    <xf numFmtId="0" fontId="14" fillId="0" borderId="0"/>
    <xf numFmtId="0" fontId="14" fillId="0" borderId="0"/>
    <xf numFmtId="0" fontId="6" fillId="0" borderId="0"/>
    <xf numFmtId="0" fontId="12" fillId="0" borderId="0"/>
    <xf numFmtId="0" fontId="14" fillId="0" borderId="0"/>
    <xf numFmtId="0" fontId="14" fillId="0" borderId="0" applyProtection="0"/>
    <xf numFmtId="0" fontId="14" fillId="0" borderId="0" applyProtection="0"/>
    <xf numFmtId="0" fontId="14" fillId="0" borderId="0"/>
    <xf numFmtId="0" fontId="14" fillId="0" borderId="0"/>
    <xf numFmtId="0" fontId="14" fillId="0" borderId="0"/>
    <xf numFmtId="0" fontId="14" fillId="0" borderId="0"/>
    <xf numFmtId="0" fontId="14" fillId="0" borderId="0"/>
    <xf numFmtId="0" fontId="14" fillId="0" borderId="0"/>
    <xf numFmtId="0" fontId="6" fillId="0" borderId="0"/>
    <xf numFmtId="0" fontId="6" fillId="0" borderId="0"/>
    <xf numFmtId="0" fontId="6" fillId="0" borderId="0"/>
    <xf numFmtId="0" fontId="6" fillId="0" borderId="0"/>
    <xf numFmtId="0" fontId="15" fillId="0" borderId="0"/>
    <xf numFmtId="0" fontId="15" fillId="0" borderId="0"/>
    <xf numFmtId="0" fontId="15" fillId="0" borderId="0"/>
    <xf numFmtId="0" fontId="15" fillId="0" borderId="0"/>
    <xf numFmtId="0" fontId="15" fillId="0" borderId="0"/>
    <xf numFmtId="0" fontId="15" fillId="0" borderId="0"/>
    <xf numFmtId="0" fontId="6" fillId="0" borderId="0"/>
    <xf numFmtId="0" fontId="15" fillId="0" borderId="0"/>
    <xf numFmtId="0" fontId="15" fillId="0" borderId="0"/>
    <xf numFmtId="0" fontId="15" fillId="0" borderId="0"/>
    <xf numFmtId="0" fontId="15" fillId="0" borderId="0"/>
    <xf numFmtId="0" fontId="6" fillId="0" borderId="0"/>
    <xf numFmtId="0" fontId="6" fillId="0" borderId="0"/>
    <xf numFmtId="0" fontId="16" fillId="0" borderId="0"/>
    <xf numFmtId="0" fontId="14" fillId="0" borderId="0"/>
    <xf numFmtId="0" fontId="14" fillId="0" borderId="0"/>
    <xf numFmtId="0" fontId="14" fillId="0" borderId="0"/>
    <xf numFmtId="0" fontId="14" fillId="0" borderId="0"/>
    <xf numFmtId="0" fontId="6" fillId="0" borderId="0"/>
    <xf numFmtId="0" fontId="14" fillId="0" borderId="0"/>
    <xf numFmtId="0" fontId="14" fillId="0" borderId="0"/>
    <xf numFmtId="0" fontId="15" fillId="3" borderId="1" applyNumberFormat="0" applyFont="0" applyAlignment="0" applyProtection="0"/>
    <xf numFmtId="165" fontId="15" fillId="0" borderId="0" applyFont="0" applyFill="0" applyBorder="0" applyAlignment="0" applyProtection="0"/>
    <xf numFmtId="0" fontId="5" fillId="0" borderId="0"/>
    <xf numFmtId="0" fontId="5" fillId="0" borderId="0"/>
    <xf numFmtId="0" fontId="5" fillId="0" borderId="0"/>
    <xf numFmtId="166" fontId="5" fillId="0" borderId="0" applyFont="0" applyFill="0" applyBorder="0" applyAlignment="0" applyProtection="0"/>
    <xf numFmtId="0" fontId="5" fillId="0" borderId="0"/>
    <xf numFmtId="0" fontId="5" fillId="0" borderId="0"/>
    <xf numFmtId="0" fontId="12" fillId="0" borderId="0"/>
    <xf numFmtId="0" fontId="4" fillId="0" borderId="0"/>
    <xf numFmtId="0" fontId="4" fillId="0" borderId="0"/>
    <xf numFmtId="166" fontId="4" fillId="0" borderId="0" applyFont="0" applyFill="0" applyBorder="0" applyAlignment="0" applyProtection="0"/>
    <xf numFmtId="0" fontId="4" fillId="0" borderId="0"/>
    <xf numFmtId="0" fontId="4" fillId="0" borderId="0"/>
    <xf numFmtId="0" fontId="4" fillId="0" borderId="0"/>
    <xf numFmtId="0" fontId="54" fillId="0" borderId="0"/>
    <xf numFmtId="0" fontId="59" fillId="0" borderId="0"/>
    <xf numFmtId="0" fontId="3" fillId="0" borderId="0"/>
    <xf numFmtId="0" fontId="3" fillId="0" borderId="0"/>
    <xf numFmtId="0" fontId="3" fillId="26" borderId="0" applyNumberFormat="0" applyBorder="0" applyAlignment="0" applyProtection="0"/>
    <xf numFmtId="0" fontId="3" fillId="26" borderId="0" applyNumberFormat="0" applyBorder="0" applyAlignment="0" applyProtection="0"/>
    <xf numFmtId="0" fontId="3" fillId="26"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0"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4"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36"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7"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1"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5"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3" fillId="37" borderId="0" applyNumberFormat="0" applyBorder="0" applyAlignment="0" applyProtection="0"/>
    <xf numFmtId="0" fontId="60" fillId="0" borderId="0" applyNumberFormat="0" applyFill="0" applyBorder="0" applyAlignment="0" applyProtection="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15" fillId="0" borderId="0"/>
    <xf numFmtId="0" fontId="15" fillId="0" borderId="0"/>
    <xf numFmtId="0" fontId="1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5" fillId="0" borderId="0"/>
    <xf numFmtId="0" fontId="3" fillId="3" borderId="1" applyNumberFormat="0" applyFont="0" applyAlignment="0" applyProtection="0"/>
    <xf numFmtId="0" fontId="3" fillId="3" borderId="1" applyNumberFormat="0" applyFont="0" applyAlignment="0" applyProtection="0"/>
    <xf numFmtId="0" fontId="3" fillId="3" borderId="1" applyNumberFormat="0" applyFont="0" applyAlignment="0" applyProtection="0"/>
    <xf numFmtId="0" fontId="3" fillId="3" borderId="1" applyNumberFormat="0" applyFont="0" applyAlignment="0" applyProtection="0"/>
    <xf numFmtId="166" fontId="15" fillId="0" borderId="0" applyFont="0" applyFill="0" applyBorder="0" applyAlignment="0" applyProtection="0"/>
    <xf numFmtId="166"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164"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166" fontId="15" fillId="0" borderId="0" applyFont="0" applyFill="0" applyBorder="0" applyAlignment="0" applyProtection="0"/>
    <xf numFmtId="166" fontId="15" fillId="0" borderId="0" applyFont="0" applyFill="0" applyBorder="0" applyAlignment="0" applyProtection="0"/>
    <xf numFmtId="0" fontId="2" fillId="0" borderId="0"/>
    <xf numFmtId="166" fontId="2" fillId="0" borderId="0" applyFont="0" applyFill="0" applyBorder="0" applyAlignment="0" applyProtection="0"/>
    <xf numFmtId="166" fontId="2" fillId="0" borderId="0" applyFont="0" applyFill="0" applyBorder="0" applyAlignment="0" applyProtection="0"/>
    <xf numFmtId="0" fontId="2" fillId="0" borderId="0"/>
    <xf numFmtId="0" fontId="83" fillId="0" borderId="0"/>
    <xf numFmtId="0" fontId="83" fillId="0" borderId="0"/>
    <xf numFmtId="0" fontId="1" fillId="0" borderId="0"/>
    <xf numFmtId="0" fontId="83" fillId="0" borderId="0"/>
    <xf numFmtId="0" fontId="83" fillId="0" borderId="0"/>
    <xf numFmtId="0" fontId="83" fillId="0" borderId="0"/>
  </cellStyleXfs>
  <cellXfs count="221">
    <xf numFmtId="0" fontId="0" fillId="0" borderId="0" xfId="0"/>
    <xf numFmtId="0" fontId="55" fillId="0" borderId="11" xfId="0" applyFont="1" applyFill="1" applyBorder="1" applyAlignment="1">
      <alignment horizontal="center"/>
    </xf>
    <xf numFmtId="0" fontId="55" fillId="0" borderId="11" xfId="0" applyFont="1" applyFill="1" applyBorder="1" applyAlignment="1">
      <alignment horizontal="left"/>
    </xf>
    <xf numFmtId="3" fontId="55" fillId="0" borderId="11" xfId="0" applyNumberFormat="1" applyFont="1" applyFill="1" applyBorder="1" applyAlignment="1">
      <alignment horizontal="right"/>
    </xf>
    <xf numFmtId="0" fontId="0" fillId="0" borderId="0" xfId="0" applyAlignment="1">
      <alignment horizontal="right"/>
    </xf>
    <xf numFmtId="0" fontId="64" fillId="0" borderId="11" xfId="3" applyFont="1" applyFill="1" applyBorder="1" applyAlignment="1">
      <alignment horizontal="left" vertical="center" wrapText="1"/>
    </xf>
    <xf numFmtId="0" fontId="64" fillId="0" borderId="11" xfId="0" applyFont="1" applyBorder="1"/>
    <xf numFmtId="0" fontId="55" fillId="0" borderId="11" xfId="3" applyFont="1" applyFill="1" applyBorder="1" applyAlignment="1">
      <alignment horizontal="left" vertical="center" wrapText="1"/>
    </xf>
    <xf numFmtId="0" fontId="55" fillId="0" borderId="11" xfId="0" applyFont="1" applyFill="1" applyBorder="1" applyAlignment="1">
      <alignment vertical="center"/>
    </xf>
    <xf numFmtId="0" fontId="55" fillId="0" borderId="11" xfId="0" applyFont="1" applyFill="1" applyBorder="1"/>
    <xf numFmtId="0" fontId="55" fillId="0" borderId="11" xfId="0" applyFont="1" applyFill="1" applyBorder="1" applyAlignment="1">
      <alignment horizontal="center" wrapText="1"/>
    </xf>
    <xf numFmtId="171" fontId="64" fillId="0" borderId="11" xfId="0" applyNumberFormat="1" applyFont="1" applyBorder="1" applyAlignment="1">
      <alignment horizontal="right"/>
    </xf>
    <xf numFmtId="172" fontId="0" fillId="0" borderId="0" xfId="0" applyNumberFormat="1"/>
    <xf numFmtId="0" fontId="0" fillId="0" borderId="0" xfId="0" applyFill="1"/>
    <xf numFmtId="0" fontId="62" fillId="38" borderId="11" xfId="231" applyFont="1" applyFill="1" applyBorder="1" applyAlignment="1">
      <alignment horizontal="center" vertical="center" wrapText="1"/>
    </xf>
    <xf numFmtId="0" fontId="62" fillId="38" borderId="11" xfId="231" applyFont="1" applyFill="1" applyBorder="1" applyAlignment="1">
      <alignment horizontal="center" vertical="center"/>
    </xf>
    <xf numFmtId="0" fontId="55" fillId="0" borderId="11" xfId="3" applyFont="1" applyFill="1" applyBorder="1" applyAlignment="1">
      <alignment horizontal="center" vertical="center" wrapText="1"/>
    </xf>
    <xf numFmtId="171" fontId="63" fillId="2" borderId="11" xfId="233" applyNumberFormat="1" applyFont="1" applyFill="1" applyBorder="1" applyAlignment="1">
      <alignment horizontal="right" vertical="center"/>
    </xf>
    <xf numFmtId="171" fontId="63" fillId="0" borderId="11" xfId="233" applyNumberFormat="1" applyFont="1" applyFill="1" applyBorder="1" applyAlignment="1">
      <alignment horizontal="right" vertical="center"/>
    </xf>
    <xf numFmtId="0" fontId="65" fillId="0" borderId="0" xfId="237" applyFont="1" applyFill="1" applyAlignment="1">
      <alignment horizontal="center"/>
    </xf>
    <xf numFmtId="0" fontId="65" fillId="0" borderId="0" xfId="237" applyFont="1" applyFill="1" applyAlignment="1">
      <alignment vertical="center"/>
    </xf>
    <xf numFmtId="0" fontId="65" fillId="0" borderId="0" xfId="237" applyFont="1" applyFill="1" applyAlignment="1"/>
    <xf numFmtId="0" fontId="55" fillId="0" borderId="0" xfId="237" applyFont="1" applyFill="1" applyAlignment="1">
      <alignment vertical="center"/>
    </xf>
    <xf numFmtId="0" fontId="56" fillId="0" borderId="0" xfId="237" applyFont="1" applyFill="1" applyAlignment="1"/>
    <xf numFmtId="0" fontId="56" fillId="0" borderId="0" xfId="237" applyFont="1" applyFill="1" applyAlignment="1">
      <alignment horizontal="center"/>
    </xf>
    <xf numFmtId="0" fontId="58" fillId="0" borderId="0" xfId="237" applyFont="1" applyFill="1" applyAlignment="1"/>
    <xf numFmtId="0" fontId="58" fillId="39" borderId="0" xfId="237" applyFont="1" applyFill="1" applyAlignment="1"/>
    <xf numFmtId="0" fontId="56" fillId="39" borderId="0" xfId="237" applyFont="1" applyFill="1" applyAlignment="1"/>
    <xf numFmtId="3" fontId="56" fillId="0" borderId="0" xfId="237" applyNumberFormat="1" applyFont="1" applyFill="1" applyAlignment="1"/>
    <xf numFmtId="0" fontId="56" fillId="0" borderId="0" xfId="237" applyFont="1" applyFill="1" applyAlignment="1">
      <alignment horizontal="left" vertical="center"/>
    </xf>
    <xf numFmtId="0" fontId="56" fillId="39" borderId="0" xfId="237" applyFont="1" applyFill="1" applyAlignment="1">
      <alignment horizontal="left" vertical="center"/>
    </xf>
    <xf numFmtId="0" fontId="69" fillId="0" borderId="0" xfId="0" applyFont="1" applyAlignment="1">
      <alignment horizontal="center" vertical="center"/>
    </xf>
    <xf numFmtId="3" fontId="56" fillId="40" borderId="11" xfId="237" applyNumberFormat="1" applyFont="1" applyFill="1" applyBorder="1" applyAlignment="1">
      <alignment horizontal="center" vertical="center"/>
    </xf>
    <xf numFmtId="0" fontId="57" fillId="2" borderId="11" xfId="237" applyFont="1" applyFill="1" applyBorder="1" applyAlignment="1">
      <alignment vertical="center" wrapText="1"/>
    </xf>
    <xf numFmtId="0" fontId="0" fillId="2" borderId="11" xfId="0" applyFill="1" applyBorder="1"/>
    <xf numFmtId="0" fontId="66" fillId="2" borderId="11" xfId="237" applyFont="1" applyFill="1" applyBorder="1" applyAlignment="1"/>
    <xf numFmtId="0" fontId="58" fillId="2" borderId="11" xfId="237" applyFont="1" applyFill="1" applyBorder="1" applyAlignment="1"/>
    <xf numFmtId="0" fontId="58" fillId="2" borderId="11" xfId="237" applyFont="1" applyFill="1" applyBorder="1" applyAlignment="1">
      <alignment vertical="center"/>
    </xf>
    <xf numFmtId="0" fontId="65" fillId="2" borderId="11" xfId="237" applyFont="1" applyFill="1" applyBorder="1" applyAlignment="1"/>
    <xf numFmtId="0" fontId="0" fillId="2" borderId="11" xfId="0" applyFill="1" applyBorder="1" applyAlignment="1">
      <alignment horizontal="center"/>
    </xf>
    <xf numFmtId="3" fontId="0" fillId="2" borderId="11" xfId="0" applyNumberFormat="1" applyFill="1" applyBorder="1" applyAlignment="1">
      <alignment horizontal="center"/>
    </xf>
    <xf numFmtId="0" fontId="66" fillId="2" borderId="13" xfId="237" applyFont="1" applyFill="1" applyBorder="1" applyAlignment="1">
      <alignment horizontal="center" vertical="center"/>
    </xf>
    <xf numFmtId="0" fontId="70" fillId="0" borderId="0" xfId="0" applyFont="1" applyAlignment="1">
      <alignment horizontal="center" vertical="center"/>
    </xf>
    <xf numFmtId="3" fontId="71" fillId="0" borderId="0" xfId="0" applyNumberFormat="1" applyFont="1" applyAlignment="1">
      <alignment horizontal="center" vertical="center"/>
    </xf>
    <xf numFmtId="0" fontId="57" fillId="2" borderId="11" xfId="237" applyFont="1" applyFill="1" applyBorder="1" applyAlignment="1">
      <alignment horizontal="center" vertical="center" wrapText="1"/>
    </xf>
    <xf numFmtId="0" fontId="57" fillId="2" borderId="11" xfId="237" applyFont="1" applyFill="1" applyBorder="1" applyAlignment="1">
      <alignment horizontal="center" vertical="center"/>
    </xf>
    <xf numFmtId="0" fontId="57" fillId="2" borderId="11" xfId="237" applyFont="1" applyFill="1" applyBorder="1" applyAlignment="1">
      <alignment horizontal="left" vertical="center"/>
    </xf>
    <xf numFmtId="0" fontId="55" fillId="2" borderId="11" xfId="237" applyFont="1" applyFill="1" applyBorder="1" applyAlignment="1">
      <alignment horizontal="center" vertical="center" wrapText="1"/>
    </xf>
    <xf numFmtId="0" fontId="55" fillId="2" borderId="11" xfId="237" applyFont="1" applyFill="1" applyBorder="1" applyAlignment="1">
      <alignment horizontal="center" vertical="center"/>
    </xf>
    <xf numFmtId="3" fontId="55" fillId="2" borderId="11" xfId="237" applyNumberFormat="1" applyFont="1" applyFill="1" applyBorder="1" applyAlignment="1">
      <alignment horizontal="center" vertical="center"/>
    </xf>
    <xf numFmtId="0" fontId="55" fillId="2" borderId="12" xfId="237" applyFont="1" applyFill="1" applyBorder="1" applyAlignment="1">
      <alignment vertical="center" wrapText="1"/>
    </xf>
    <xf numFmtId="0" fontId="56" fillId="2" borderId="11" xfId="237" applyFont="1" applyFill="1" applyBorder="1" applyAlignment="1">
      <alignment horizontal="left" vertical="center"/>
    </xf>
    <xf numFmtId="0" fontId="56" fillId="2" borderId="11" xfId="237" applyFont="1" applyFill="1" applyBorder="1" applyAlignment="1">
      <alignment vertical="center"/>
    </xf>
    <xf numFmtId="0" fontId="56" fillId="2" borderId="11" xfId="237" applyFont="1" applyFill="1" applyBorder="1" applyAlignment="1">
      <alignment horizontal="center" vertical="center"/>
    </xf>
    <xf numFmtId="3" fontId="56" fillId="2" borderId="11" xfId="237" applyNumberFormat="1" applyFont="1" applyFill="1" applyBorder="1" applyAlignment="1">
      <alignment horizontal="center" vertical="center"/>
    </xf>
    <xf numFmtId="0" fontId="56" fillId="2" borderId="12" xfId="237" applyFont="1" applyFill="1" applyBorder="1" applyAlignment="1">
      <alignment vertical="center"/>
    </xf>
    <xf numFmtId="3" fontId="55" fillId="2" borderId="11" xfId="237" applyNumberFormat="1" applyFont="1" applyFill="1" applyBorder="1" applyAlignment="1"/>
    <xf numFmtId="0" fontId="55" fillId="2" borderId="11" xfId="237" applyFont="1" applyFill="1" applyBorder="1" applyAlignment="1">
      <alignment horizontal="left" vertical="center"/>
    </xf>
    <xf numFmtId="0" fontId="56" fillId="2" borderId="0" xfId="237" applyFont="1" applyFill="1" applyAlignment="1"/>
    <xf numFmtId="0" fontId="55" fillId="2" borderId="0" xfId="237" applyFont="1" applyFill="1" applyAlignment="1">
      <alignment vertical="center"/>
    </xf>
    <xf numFmtId="0" fontId="57" fillId="2" borderId="12" xfId="237" applyFont="1" applyFill="1" applyBorder="1" applyAlignment="1">
      <alignment vertical="center" wrapText="1"/>
    </xf>
    <xf numFmtId="0" fontId="55" fillId="2" borderId="12" xfId="237" applyFont="1" applyFill="1" applyBorder="1" applyAlignment="1">
      <alignment vertical="center"/>
    </xf>
    <xf numFmtId="0" fontId="65" fillId="2" borderId="0" xfId="237" applyFont="1" applyFill="1" applyAlignment="1">
      <alignment vertical="center"/>
    </xf>
    <xf numFmtId="0" fontId="55" fillId="2" borderId="11" xfId="237" applyFont="1" applyFill="1" applyBorder="1" applyAlignment="1">
      <alignment horizontal="left" vertical="center" wrapText="1"/>
    </xf>
    <xf numFmtId="0" fontId="56" fillId="2" borderId="11" xfId="237" applyFont="1" applyFill="1" applyBorder="1" applyAlignment="1">
      <alignment vertical="center" wrapText="1"/>
    </xf>
    <xf numFmtId="0" fontId="56" fillId="2" borderId="0" xfId="237" applyFont="1" applyFill="1" applyBorder="1" applyAlignment="1">
      <alignment horizontal="left" vertical="center"/>
    </xf>
    <xf numFmtId="0" fontId="55" fillId="2" borderId="0" xfId="237" applyFont="1" applyFill="1" applyBorder="1" applyAlignment="1">
      <alignment horizontal="left" vertical="center"/>
    </xf>
    <xf numFmtId="0" fontId="56" fillId="2" borderId="13" xfId="237" applyFont="1" applyFill="1" applyBorder="1" applyAlignment="1">
      <alignment vertical="center"/>
    </xf>
    <xf numFmtId="0" fontId="56" fillId="2" borderId="14" xfId="237" applyFont="1" applyFill="1" applyBorder="1" applyAlignment="1">
      <alignment vertical="center"/>
    </xf>
    <xf numFmtId="0" fontId="56" fillId="2" borderId="12" xfId="237" applyFont="1" applyFill="1" applyBorder="1" applyAlignment="1">
      <alignment horizontal="left" vertical="center"/>
    </xf>
    <xf numFmtId="0" fontId="56" fillId="39" borderId="0" xfId="237" applyFont="1" applyFill="1" applyAlignment="1">
      <alignment horizontal="center" vertical="center"/>
    </xf>
    <xf numFmtId="0" fontId="56" fillId="2" borderId="12" xfId="237" applyFont="1" applyFill="1" applyBorder="1" applyAlignment="1">
      <alignment horizontal="center" vertical="center"/>
    </xf>
    <xf numFmtId="173" fontId="56" fillId="2" borderId="11" xfId="237" applyNumberFormat="1" applyFont="1" applyFill="1" applyBorder="1" applyAlignment="1">
      <alignment horizontal="center" vertical="center"/>
    </xf>
    <xf numFmtId="3" fontId="56" fillId="2" borderId="12" xfId="237" applyNumberFormat="1" applyFont="1" applyFill="1" applyBorder="1" applyAlignment="1">
      <alignment horizontal="center" vertical="center"/>
    </xf>
    <xf numFmtId="0" fontId="72" fillId="41" borderId="11" xfId="237" applyFont="1" applyFill="1" applyBorder="1" applyAlignment="1">
      <alignment horizontal="center" vertical="center"/>
    </xf>
    <xf numFmtId="0" fontId="73" fillId="41" borderId="11" xfId="237" applyFont="1" applyFill="1" applyBorder="1" applyAlignment="1">
      <alignment horizontal="center" vertical="center"/>
    </xf>
    <xf numFmtId="3" fontId="72" fillId="41" borderId="11" xfId="237" applyNumberFormat="1" applyFont="1" applyFill="1" applyBorder="1" applyAlignment="1">
      <alignment horizontal="center" vertical="center"/>
    </xf>
    <xf numFmtId="0" fontId="56" fillId="41" borderId="11" xfId="237" applyFont="1" applyFill="1" applyBorder="1" applyAlignment="1">
      <alignment horizontal="center" vertical="center"/>
    </xf>
    <xf numFmtId="0" fontId="56" fillId="41" borderId="11" xfId="237" applyFont="1" applyFill="1" applyBorder="1" applyAlignment="1">
      <alignment horizontal="left" vertical="center"/>
    </xf>
    <xf numFmtId="0" fontId="66" fillId="42" borderId="11" xfId="237" applyFont="1" applyFill="1" applyBorder="1" applyAlignment="1">
      <alignment horizontal="left" vertical="center" wrapText="1"/>
    </xf>
    <xf numFmtId="0" fontId="66" fillId="42" borderId="11" xfId="237" applyFont="1" applyFill="1" applyBorder="1" applyAlignment="1">
      <alignment horizontal="center" vertical="center"/>
    </xf>
    <xf numFmtId="0" fontId="66" fillId="42" borderId="11" xfId="237" applyFont="1" applyFill="1" applyBorder="1" applyAlignment="1">
      <alignment horizontal="center" vertical="center" wrapText="1"/>
    </xf>
    <xf numFmtId="3" fontId="66" fillId="42" borderId="11" xfId="237" applyNumberFormat="1" applyFont="1" applyFill="1" applyBorder="1" applyAlignment="1">
      <alignment horizontal="center" vertical="center"/>
    </xf>
    <xf numFmtId="0" fontId="65" fillId="42" borderId="11" xfId="237" applyFont="1" applyFill="1" applyBorder="1" applyAlignment="1">
      <alignment horizontal="left" vertical="center" wrapText="1"/>
    </xf>
    <xf numFmtId="0" fontId="66" fillId="42" borderId="11" xfId="237" applyFont="1" applyFill="1" applyBorder="1" applyAlignment="1"/>
    <xf numFmtId="0" fontId="56" fillId="42" borderId="11" xfId="237" applyFont="1" applyFill="1" applyBorder="1" applyAlignment="1">
      <alignment horizontal="center" vertical="center"/>
    </xf>
    <xf numFmtId="0" fontId="56" fillId="42" borderId="11" xfId="237" applyFont="1" applyFill="1" applyBorder="1" applyAlignment="1">
      <alignment horizontal="left" vertical="center"/>
    </xf>
    <xf numFmtId="0" fontId="55" fillId="2" borderId="12" xfId="237" applyFont="1" applyFill="1" applyBorder="1" applyAlignment="1">
      <alignment horizontal="left" vertical="center"/>
    </xf>
    <xf numFmtId="0" fontId="66" fillId="42" borderId="11" xfId="237" applyFont="1" applyFill="1" applyBorder="1" applyAlignment="1">
      <alignment horizontal="left" vertical="center"/>
    </xf>
    <xf numFmtId="0" fontId="56" fillId="0" borderId="0" xfId="237" applyFont="1" applyFill="1" applyAlignment="1">
      <alignment horizontal="left"/>
    </xf>
    <xf numFmtId="0" fontId="66" fillId="42" borderId="11" xfId="237" applyFont="1" applyFill="1" applyBorder="1" applyAlignment="1">
      <alignment horizontal="center"/>
    </xf>
    <xf numFmtId="0" fontId="55" fillId="42" borderId="11" xfId="237" applyFont="1" applyFill="1" applyBorder="1" applyAlignment="1">
      <alignment horizontal="left" vertical="center"/>
    </xf>
    <xf numFmtId="173" fontId="66" fillId="42" borderId="11" xfId="237" applyNumberFormat="1" applyFont="1" applyFill="1" applyBorder="1" applyAlignment="1">
      <alignment horizontal="center" vertical="center"/>
    </xf>
    <xf numFmtId="0" fontId="73" fillId="41" borderId="11" xfId="237" applyFont="1" applyFill="1" applyBorder="1" applyAlignment="1">
      <alignment horizontal="left" vertical="center"/>
    </xf>
    <xf numFmtId="0" fontId="66" fillId="43" borderId="11" xfId="237" applyFont="1" applyFill="1" applyBorder="1" applyAlignment="1"/>
    <xf numFmtId="0" fontId="56" fillId="43" borderId="11" xfId="237" applyFont="1" applyFill="1" applyBorder="1" applyAlignment="1">
      <alignment horizontal="left" vertical="center"/>
    </xf>
    <xf numFmtId="0" fontId="56" fillId="43" borderId="11" xfId="237" applyFont="1" applyFill="1" applyBorder="1" applyAlignment="1">
      <alignment horizontal="center" vertical="center"/>
    </xf>
    <xf numFmtId="3" fontId="66" fillId="43" borderId="11" xfId="237" applyNumberFormat="1" applyFont="1" applyFill="1" applyBorder="1" applyAlignment="1">
      <alignment horizontal="center" vertical="center"/>
    </xf>
    <xf numFmtId="0" fontId="66" fillId="43" borderId="11" xfId="237" applyFont="1" applyFill="1" applyBorder="1" applyAlignment="1">
      <alignment horizontal="left"/>
    </xf>
    <xf numFmtId="3" fontId="56" fillId="0" borderId="11" xfId="237" applyNumberFormat="1" applyFont="1" applyFill="1" applyBorder="1" applyAlignment="1">
      <alignment horizontal="center" vertical="center"/>
    </xf>
    <xf numFmtId="0" fontId="58" fillId="39" borderId="11" xfId="237" applyFont="1" applyFill="1" applyBorder="1" applyAlignment="1"/>
    <xf numFmtId="3" fontId="55" fillId="39" borderId="11" xfId="237" applyNumberFormat="1" applyFont="1" applyFill="1" applyBorder="1" applyAlignment="1">
      <alignment horizontal="center" vertical="center"/>
    </xf>
    <xf numFmtId="0" fontId="74" fillId="0" borderId="0" xfId="99" applyFont="1" applyAlignment="1">
      <alignment horizontal="center" vertical="center"/>
    </xf>
    <xf numFmtId="3" fontId="75" fillId="0" borderId="0" xfId="99" applyNumberFormat="1" applyFont="1" applyFill="1" applyAlignment="1">
      <alignment horizontal="right" vertical="center"/>
    </xf>
    <xf numFmtId="0" fontId="74" fillId="0" borderId="0" xfId="99" applyFont="1" applyAlignment="1">
      <alignment vertical="center"/>
    </xf>
    <xf numFmtId="0" fontId="76" fillId="0" borderId="0" xfId="99" applyFont="1" applyAlignment="1">
      <alignment horizontal="right" vertical="center"/>
    </xf>
    <xf numFmtId="0" fontId="79" fillId="0" borderId="0" xfId="99" applyFont="1" applyBorder="1" applyAlignment="1">
      <alignment vertical="center" wrapText="1"/>
    </xf>
    <xf numFmtId="0" fontId="74" fillId="0" borderId="0" xfId="99" applyFont="1" applyFill="1" applyAlignment="1">
      <alignment horizontal="center" vertical="center"/>
    </xf>
    <xf numFmtId="0" fontId="74" fillId="0" borderId="0" xfId="99" applyFont="1" applyFill="1" applyAlignment="1">
      <alignment vertical="center"/>
    </xf>
    <xf numFmtId="0" fontId="80" fillId="0" borderId="22" xfId="99" applyFont="1" applyFill="1" applyBorder="1" applyAlignment="1">
      <alignment horizontal="center" vertical="center"/>
    </xf>
    <xf numFmtId="3" fontId="80" fillId="0" borderId="11" xfId="99" applyNumberFormat="1" applyFont="1" applyFill="1" applyBorder="1" applyAlignment="1">
      <alignment horizontal="center" vertical="center"/>
    </xf>
    <xf numFmtId="0" fontId="81" fillId="0" borderId="22" xfId="99" applyFont="1" applyFill="1" applyBorder="1" applyAlignment="1">
      <alignment horizontal="center" vertical="center"/>
    </xf>
    <xf numFmtId="0" fontId="76" fillId="0" borderId="23" xfId="99" applyFont="1" applyFill="1" applyBorder="1" applyAlignment="1">
      <alignment horizontal="center" vertical="center"/>
    </xf>
    <xf numFmtId="3" fontId="76" fillId="0" borderId="24" xfId="99" applyNumberFormat="1" applyFont="1" applyFill="1" applyBorder="1" applyAlignment="1">
      <alignment horizontal="center" vertical="center"/>
    </xf>
    <xf numFmtId="0" fontId="75" fillId="0" borderId="0" xfId="99" applyFont="1" applyFill="1" applyAlignment="1">
      <alignment vertical="center"/>
    </xf>
    <xf numFmtId="0" fontId="80" fillId="0" borderId="0" xfId="99" applyFont="1" applyAlignment="1">
      <alignment vertical="center"/>
    </xf>
    <xf numFmtId="0" fontId="80" fillId="0" borderId="0" xfId="99" applyFont="1" applyAlignment="1">
      <alignment horizontal="center" vertical="center"/>
    </xf>
    <xf numFmtId="3" fontId="80" fillId="0" borderId="0" xfId="99" applyNumberFormat="1" applyFont="1" applyFill="1" applyAlignment="1">
      <alignment vertical="center"/>
    </xf>
    <xf numFmtId="3" fontId="80" fillId="0" borderId="0" xfId="99" applyNumberFormat="1" applyFont="1" applyAlignment="1">
      <alignment vertical="center"/>
    </xf>
    <xf numFmtId="3" fontId="74" fillId="0" borderId="0" xfId="99" applyNumberFormat="1" applyFont="1" applyAlignment="1">
      <alignment vertical="center"/>
    </xf>
    <xf numFmtId="0" fontId="80" fillId="0" borderId="22" xfId="99" applyFont="1" applyBorder="1" applyAlignment="1">
      <alignment horizontal="center" vertical="center"/>
    </xf>
    <xf numFmtId="0" fontId="80" fillId="0" borderId="11" xfId="99" applyFont="1" applyBorder="1" applyAlignment="1">
      <alignment horizontal="center" vertical="center"/>
    </xf>
    <xf numFmtId="3" fontId="80" fillId="0" borderId="28" xfId="99" applyNumberFormat="1" applyFont="1" applyFill="1" applyBorder="1" applyAlignment="1">
      <alignment horizontal="center" vertical="center"/>
    </xf>
    <xf numFmtId="0" fontId="76" fillId="0" borderId="0" xfId="99" applyFont="1" applyAlignment="1">
      <alignment vertical="center"/>
    </xf>
    <xf numFmtId="0" fontId="75" fillId="0" borderId="0" xfId="99" applyFont="1" applyAlignment="1">
      <alignment vertical="center"/>
    </xf>
    <xf numFmtId="3" fontId="76" fillId="0" borderId="28" xfId="99" applyNumberFormat="1" applyFont="1" applyFill="1" applyBorder="1" applyAlignment="1">
      <alignment horizontal="center" vertical="center"/>
    </xf>
    <xf numFmtId="3" fontId="76" fillId="0" borderId="29" xfId="99" applyNumberFormat="1" applyFont="1" applyFill="1" applyBorder="1" applyAlignment="1">
      <alignment horizontal="center" vertical="center"/>
    </xf>
    <xf numFmtId="3" fontId="74" fillId="0" borderId="0" xfId="99" applyNumberFormat="1" applyFont="1" applyFill="1" applyAlignment="1">
      <alignment vertical="center"/>
    </xf>
    <xf numFmtId="0" fontId="14" fillId="0" borderId="0" xfId="99"/>
    <xf numFmtId="3" fontId="14" fillId="0" borderId="0" xfId="99" applyNumberFormat="1"/>
    <xf numFmtId="0" fontId="55" fillId="39" borderId="11" xfId="237" applyFont="1" applyFill="1" applyBorder="1" applyAlignment="1">
      <alignment horizontal="left" vertical="center"/>
    </xf>
    <xf numFmtId="0" fontId="55" fillId="39" borderId="11" xfId="237" applyFont="1" applyFill="1" applyBorder="1" applyAlignment="1">
      <alignment horizontal="center" vertical="center"/>
    </xf>
    <xf numFmtId="0" fontId="84" fillId="0" borderId="0" xfId="39743" applyFont="1" applyAlignment="1">
      <alignment horizontal="center" vertical="center"/>
    </xf>
    <xf numFmtId="0" fontId="84" fillId="0" borderId="0" xfId="39743" applyFont="1"/>
    <xf numFmtId="0" fontId="85" fillId="0" borderId="0" xfId="39743" applyFont="1" applyAlignment="1">
      <alignment horizontal="center" vertical="center"/>
    </xf>
    <xf numFmtId="0" fontId="75" fillId="0" borderId="0" xfId="39743" applyFont="1" applyBorder="1" applyAlignment="1">
      <alignment vertical="center" wrapText="1"/>
    </xf>
    <xf numFmtId="0" fontId="85" fillId="0" borderId="0" xfId="39743" applyFont="1" applyBorder="1" applyAlignment="1">
      <alignment vertical="center" wrapText="1"/>
    </xf>
    <xf numFmtId="3" fontId="84" fillId="0" borderId="0" xfId="39743" applyNumberFormat="1" applyFont="1" applyFill="1"/>
    <xf numFmtId="0" fontId="84" fillId="0" borderId="0" xfId="39743" applyFont="1" applyFill="1"/>
    <xf numFmtId="3" fontId="84" fillId="0" borderId="0" xfId="39743" applyNumberFormat="1" applyFont="1"/>
    <xf numFmtId="0" fontId="76" fillId="0" borderId="11" xfId="99" applyFont="1" applyBorder="1" applyAlignment="1">
      <alignment horizontal="center" vertical="center"/>
    </xf>
    <xf numFmtId="0" fontId="76" fillId="0" borderId="26" xfId="99" applyFont="1" applyBorder="1" applyAlignment="1">
      <alignment horizontal="center" vertical="center"/>
    </xf>
    <xf numFmtId="0" fontId="81" fillId="0" borderId="11" xfId="99" applyFont="1" applyBorder="1" applyAlignment="1">
      <alignment horizontal="center" vertical="center"/>
    </xf>
    <xf numFmtId="0" fontId="77" fillId="0" borderId="0" xfId="99" applyFont="1" applyBorder="1" applyAlignment="1">
      <alignment vertical="center" wrapText="1"/>
    </xf>
    <xf numFmtId="0" fontId="76" fillId="0" borderId="11" xfId="99" applyFont="1" applyBorder="1" applyAlignment="1">
      <alignment horizontal="center" vertical="center"/>
    </xf>
    <xf numFmtId="0" fontId="76" fillId="0" borderId="11" xfId="99" applyFont="1" applyFill="1" applyBorder="1" applyAlignment="1">
      <alignment horizontal="center" vertical="center"/>
    </xf>
    <xf numFmtId="0" fontId="76" fillId="0" borderId="25" xfId="99" applyFont="1" applyBorder="1" applyAlignment="1">
      <alignment horizontal="center" vertical="center"/>
    </xf>
    <xf numFmtId="3" fontId="76" fillId="0" borderId="27" xfId="99" applyNumberFormat="1" applyFont="1" applyFill="1" applyBorder="1" applyAlignment="1">
      <alignment horizontal="center" vertical="center"/>
    </xf>
    <xf numFmtId="0" fontId="75" fillId="0" borderId="0" xfId="39746" applyFont="1" applyBorder="1" applyAlignment="1">
      <alignment vertical="center" wrapText="1"/>
    </xf>
    <xf numFmtId="0" fontId="75" fillId="0" borderId="0" xfId="39746" applyFont="1" applyFill="1" applyBorder="1" applyAlignment="1">
      <alignment vertical="center" wrapText="1"/>
    </xf>
    <xf numFmtId="0" fontId="84" fillId="0" borderId="0" xfId="39743" applyFont="1" applyBorder="1" applyAlignment="1">
      <alignment horizontal="center" vertical="center"/>
    </xf>
    <xf numFmtId="0" fontId="86" fillId="0" borderId="0" xfId="39748" applyFont="1" applyFill="1" applyBorder="1" applyAlignment="1">
      <alignment vertical="center"/>
    </xf>
    <xf numFmtId="3" fontId="86" fillId="0" borderId="0" xfId="39748" applyNumberFormat="1" applyFont="1" applyFill="1" applyBorder="1" applyAlignment="1">
      <alignment horizontal="right" vertical="center"/>
    </xf>
    <xf numFmtId="0" fontId="86" fillId="0" borderId="0" xfId="39748" applyFont="1" applyBorder="1" applyAlignment="1"/>
    <xf numFmtId="0" fontId="75" fillId="0" borderId="0" xfId="39743" applyFont="1" applyAlignment="1">
      <alignment horizontal="right" vertical="center"/>
    </xf>
    <xf numFmtId="0" fontId="76" fillId="0" borderId="22" xfId="39746" applyFont="1" applyFill="1" applyBorder="1" applyAlignment="1">
      <alignment horizontal="center" vertical="center"/>
    </xf>
    <xf numFmtId="0" fontId="76" fillId="0" borderId="11" xfId="39746" applyFont="1" applyFill="1" applyBorder="1" applyAlignment="1">
      <alignment horizontal="center" vertical="center"/>
    </xf>
    <xf numFmtId="3" fontId="76" fillId="0" borderId="28" xfId="39746" applyNumberFormat="1" applyFont="1" applyFill="1" applyBorder="1" applyAlignment="1">
      <alignment horizontal="center" vertical="center"/>
    </xf>
    <xf numFmtId="0" fontId="81" fillId="0" borderId="22" xfId="39748" applyFont="1" applyFill="1" applyBorder="1" applyAlignment="1">
      <alignment horizontal="center" vertical="center"/>
    </xf>
    <xf numFmtId="0" fontId="81" fillId="2" borderId="11" xfId="39748" applyFont="1" applyFill="1" applyBorder="1" applyAlignment="1">
      <alignment horizontal="center" vertical="center"/>
    </xf>
    <xf numFmtId="0" fontId="81" fillId="2" borderId="11" xfId="39748" applyNumberFormat="1" applyFont="1" applyFill="1" applyBorder="1" applyAlignment="1">
      <alignment horizontal="center" vertical="center"/>
    </xf>
    <xf numFmtId="0" fontId="81" fillId="0" borderId="11" xfId="39748" applyFont="1" applyFill="1" applyBorder="1" applyAlignment="1">
      <alignment horizontal="center" vertical="center"/>
    </xf>
    <xf numFmtId="3" fontId="81" fillId="0" borderId="28" xfId="39748" applyNumberFormat="1" applyFont="1" applyFill="1" applyBorder="1" applyAlignment="1">
      <alignment horizontal="center" vertical="center"/>
    </xf>
    <xf numFmtId="3" fontId="77" fillId="0" borderId="29" xfId="39748" applyNumberFormat="1" applyFont="1" applyFill="1" applyBorder="1" applyAlignment="1">
      <alignment horizontal="center" vertical="center"/>
    </xf>
    <xf numFmtId="0" fontId="76" fillId="0" borderId="11" xfId="39743" applyFont="1" applyBorder="1" applyAlignment="1">
      <alignment horizontal="center" vertical="center"/>
    </xf>
    <xf numFmtId="0" fontId="80" fillId="0" borderId="22" xfId="39743" applyFont="1" applyFill="1" applyBorder="1" applyAlignment="1">
      <alignment horizontal="center" vertical="center"/>
    </xf>
    <xf numFmtId="3" fontId="80" fillId="0" borderId="11" xfId="39743" applyNumberFormat="1" applyFont="1" applyFill="1" applyBorder="1" applyAlignment="1">
      <alignment horizontal="center" vertical="center"/>
    </xf>
    <xf numFmtId="3" fontId="76" fillId="0" borderId="28" xfId="39743" applyNumberFormat="1" applyFont="1" applyFill="1" applyBorder="1" applyAlignment="1">
      <alignment horizontal="center" vertical="center"/>
    </xf>
    <xf numFmtId="0" fontId="81" fillId="0" borderId="11" xfId="39743" applyFont="1" applyBorder="1" applyAlignment="1">
      <alignment horizontal="center" vertical="center"/>
    </xf>
    <xf numFmtId="0" fontId="76" fillId="0" borderId="23" xfId="39743" applyFont="1" applyBorder="1" applyAlignment="1">
      <alignment horizontal="center" vertical="center"/>
    </xf>
    <xf numFmtId="3" fontId="76" fillId="0" borderId="24" xfId="39743" applyNumberFormat="1" applyFont="1" applyBorder="1" applyAlignment="1">
      <alignment horizontal="center" vertical="center"/>
    </xf>
    <xf numFmtId="3" fontId="76" fillId="0" borderId="29" xfId="39743" applyNumberFormat="1" applyFont="1" applyBorder="1" applyAlignment="1">
      <alignment horizontal="center" vertical="center"/>
    </xf>
    <xf numFmtId="0" fontId="80" fillId="0" borderId="0" xfId="0" applyFont="1" applyAlignment="1">
      <alignment horizontal="center" vertical="center"/>
    </xf>
    <xf numFmtId="0" fontId="80" fillId="0" borderId="11" xfId="99" applyFont="1" applyBorder="1" applyAlignment="1">
      <alignment horizontal="left" vertical="center"/>
    </xf>
    <xf numFmtId="0" fontId="81" fillId="0" borderId="11" xfId="99" applyFont="1" applyBorder="1" applyAlignment="1">
      <alignment horizontal="left" vertical="center"/>
    </xf>
    <xf numFmtId="3" fontId="80" fillId="0" borderId="28" xfId="99" applyNumberFormat="1" applyFont="1" applyFill="1" applyBorder="1" applyAlignment="1">
      <alignment horizontal="right" vertical="center"/>
    </xf>
    <xf numFmtId="3" fontId="76" fillId="0" borderId="29" xfId="99" applyNumberFormat="1" applyFont="1" applyFill="1" applyBorder="1" applyAlignment="1">
      <alignment horizontal="right" vertical="center"/>
    </xf>
    <xf numFmtId="0" fontId="56" fillId="2" borderId="12" xfId="237" applyFont="1" applyFill="1" applyBorder="1" applyAlignment="1">
      <alignment horizontal="center" vertical="center" wrapText="1"/>
    </xf>
    <xf numFmtId="0" fontId="56" fillId="2" borderId="13" xfId="237" applyFont="1" applyFill="1" applyBorder="1" applyAlignment="1">
      <alignment horizontal="center" vertical="center" wrapText="1"/>
    </xf>
    <xf numFmtId="0" fontId="56" fillId="2" borderId="14" xfId="237" applyFont="1" applyFill="1" applyBorder="1" applyAlignment="1">
      <alignment horizontal="center" vertical="center" wrapText="1"/>
    </xf>
    <xf numFmtId="0" fontId="67" fillId="2" borderId="11" xfId="237" applyFont="1" applyFill="1" applyBorder="1" applyAlignment="1">
      <alignment horizontal="center" vertical="center"/>
    </xf>
    <xf numFmtId="0" fontId="56" fillId="2" borderId="11" xfId="237" applyFont="1" applyFill="1" applyBorder="1" applyAlignment="1">
      <alignment horizontal="left" vertical="center" wrapText="1"/>
    </xf>
    <xf numFmtId="0" fontId="56" fillId="2" borderId="12" xfId="237" applyFont="1" applyFill="1" applyBorder="1" applyAlignment="1">
      <alignment horizontal="left" vertical="center"/>
    </xf>
    <xf numFmtId="0" fontId="56" fillId="2" borderId="14" xfId="237" applyFont="1" applyFill="1" applyBorder="1" applyAlignment="1">
      <alignment horizontal="left" vertical="center"/>
    </xf>
    <xf numFmtId="0" fontId="56" fillId="2" borderId="11" xfId="237" applyFont="1" applyFill="1" applyBorder="1" applyAlignment="1">
      <alignment horizontal="center" vertical="center" wrapText="1"/>
    </xf>
    <xf numFmtId="3" fontId="55" fillId="2" borderId="11" xfId="237" applyNumberFormat="1" applyFont="1" applyFill="1" applyBorder="1" applyAlignment="1">
      <alignment horizontal="center" vertical="center" wrapText="1"/>
    </xf>
    <xf numFmtId="3" fontId="55" fillId="2" borderId="11" xfId="237" applyNumberFormat="1" applyFont="1" applyFill="1" applyBorder="1" applyAlignment="1">
      <alignment horizontal="center" wrapText="1"/>
    </xf>
    <xf numFmtId="0" fontId="56" fillId="2" borderId="11" xfId="237" applyFont="1" applyFill="1" applyBorder="1" applyAlignment="1">
      <alignment horizontal="left" vertical="center"/>
    </xf>
    <xf numFmtId="0" fontId="77" fillId="0" borderId="25" xfId="99" applyFont="1" applyBorder="1" applyAlignment="1">
      <alignment horizontal="center" vertical="center" wrapText="1"/>
    </xf>
    <xf numFmtId="0" fontId="77" fillId="0" borderId="26" xfId="99" applyFont="1" applyBorder="1" applyAlignment="1">
      <alignment horizontal="center" vertical="center" wrapText="1"/>
    </xf>
    <xf numFmtId="0" fontId="77" fillId="0" borderId="27" xfId="99" applyFont="1" applyBorder="1" applyAlignment="1">
      <alignment horizontal="center" vertical="center" wrapText="1"/>
    </xf>
    <xf numFmtId="0" fontId="76" fillId="0" borderId="23" xfId="99" applyFont="1" applyBorder="1" applyAlignment="1">
      <alignment horizontal="center" vertical="center"/>
    </xf>
    <xf numFmtId="0" fontId="76" fillId="0" borderId="24" xfId="99" applyFont="1" applyBorder="1" applyAlignment="1">
      <alignment horizontal="center" vertical="center"/>
    </xf>
    <xf numFmtId="0" fontId="76" fillId="0" borderId="19" xfId="99" applyFont="1" applyBorder="1" applyAlignment="1">
      <alignment horizontal="center" vertical="center" wrapText="1"/>
    </xf>
    <xf numFmtId="0" fontId="76" fillId="0" borderId="20" xfId="99" applyFont="1" applyBorder="1" applyAlignment="1">
      <alignment horizontal="center" vertical="center" wrapText="1"/>
    </xf>
    <xf numFmtId="0" fontId="76" fillId="0" borderId="21" xfId="99" applyFont="1" applyBorder="1" applyAlignment="1">
      <alignment horizontal="center" vertical="center" wrapText="1"/>
    </xf>
    <xf numFmtId="0" fontId="77" fillId="0" borderId="30" xfId="99" applyFont="1" applyBorder="1" applyAlignment="1">
      <alignment horizontal="center" vertical="center"/>
    </xf>
    <xf numFmtId="0" fontId="77" fillId="0" borderId="17" xfId="99" applyFont="1" applyBorder="1" applyAlignment="1">
      <alignment horizontal="center" vertical="center"/>
    </xf>
    <xf numFmtId="0" fontId="77" fillId="0" borderId="18" xfId="99" applyFont="1" applyBorder="1" applyAlignment="1">
      <alignment horizontal="center" vertical="center"/>
    </xf>
    <xf numFmtId="0" fontId="76" fillId="0" borderId="22" xfId="99" applyFont="1" applyBorder="1" applyAlignment="1">
      <alignment horizontal="center" vertical="center"/>
    </xf>
    <xf numFmtId="0" fontId="76" fillId="0" borderId="11" xfId="99" applyFont="1" applyBorder="1" applyAlignment="1">
      <alignment horizontal="center" vertical="center"/>
    </xf>
    <xf numFmtId="0" fontId="76" fillId="0" borderId="28" xfId="99" applyFont="1" applyBorder="1" applyAlignment="1">
      <alignment horizontal="center" vertical="center"/>
    </xf>
    <xf numFmtId="0" fontId="76" fillId="0" borderId="25" xfId="39743" applyFont="1" applyBorder="1" applyAlignment="1">
      <alignment horizontal="center" vertical="center" wrapText="1"/>
    </xf>
    <xf numFmtId="0" fontId="76" fillId="0" borderId="26" xfId="39743" applyFont="1" applyBorder="1" applyAlignment="1">
      <alignment horizontal="center" vertical="center" wrapText="1"/>
    </xf>
    <xf numFmtId="0" fontId="76" fillId="0" borderId="27" xfId="39743" applyFont="1" applyBorder="1" applyAlignment="1">
      <alignment horizontal="center" vertical="center" wrapText="1"/>
    </xf>
    <xf numFmtId="0" fontId="76" fillId="0" borderId="25" xfId="39746" applyFont="1" applyBorder="1" applyAlignment="1">
      <alignment horizontal="center" vertical="center" wrapText="1"/>
    </xf>
    <xf numFmtId="0" fontId="76" fillId="0" borderId="26" xfId="39746" applyFont="1" applyBorder="1" applyAlignment="1">
      <alignment horizontal="center" vertical="center" wrapText="1"/>
    </xf>
    <xf numFmtId="0" fontId="76" fillId="0" borderId="27" xfId="39746" applyFont="1" applyBorder="1" applyAlignment="1">
      <alignment horizontal="center" vertical="center" wrapText="1"/>
    </xf>
    <xf numFmtId="0" fontId="77" fillId="0" borderId="23" xfId="39748" applyFont="1" applyFill="1" applyBorder="1" applyAlignment="1">
      <alignment horizontal="center" vertical="center"/>
    </xf>
    <xf numFmtId="0" fontId="77" fillId="0" borderId="24" xfId="39748" applyFont="1" applyFill="1" applyBorder="1" applyAlignment="1">
      <alignment horizontal="center" vertical="center"/>
    </xf>
    <xf numFmtId="0" fontId="76" fillId="0" borderId="22" xfId="39743" applyFont="1" applyBorder="1" applyAlignment="1">
      <alignment horizontal="center" vertical="center" wrapText="1"/>
    </xf>
    <xf numFmtId="0" fontId="76" fillId="0" borderId="11" xfId="39743" applyFont="1" applyFill="1" applyBorder="1" applyAlignment="1">
      <alignment horizontal="center" vertical="center"/>
    </xf>
    <xf numFmtId="0" fontId="76" fillId="0" borderId="28" xfId="39743" applyFont="1" applyBorder="1" applyAlignment="1">
      <alignment horizontal="center" vertical="center"/>
    </xf>
    <xf numFmtId="0" fontId="57" fillId="0" borderId="16" xfId="237" applyFont="1" applyFill="1" applyBorder="1" applyAlignment="1">
      <alignment horizontal="center" vertical="center"/>
    </xf>
    <xf numFmtId="0" fontId="57" fillId="0" borderId="17" xfId="237" applyFont="1" applyFill="1" applyBorder="1" applyAlignment="1">
      <alignment horizontal="center" vertical="center"/>
    </xf>
    <xf numFmtId="0" fontId="57" fillId="0" borderId="18" xfId="237" applyFont="1" applyFill="1" applyBorder="1" applyAlignment="1">
      <alignment horizontal="center" vertical="center"/>
    </xf>
    <xf numFmtId="0" fontId="57" fillId="0" borderId="15" xfId="237" applyFont="1" applyFill="1" applyBorder="1" applyAlignment="1">
      <alignment horizontal="center" vertical="center" wrapText="1"/>
    </xf>
    <xf numFmtId="0" fontId="57" fillId="0" borderId="0" xfId="237" applyFont="1" applyFill="1" applyBorder="1" applyAlignment="1">
      <alignment horizontal="center" vertical="center" wrapText="1"/>
    </xf>
    <xf numFmtId="0" fontId="57" fillId="0" borderId="15" xfId="237" applyFont="1" applyFill="1" applyBorder="1" applyAlignment="1">
      <alignment horizontal="center" vertical="center"/>
    </xf>
    <xf numFmtId="0" fontId="57" fillId="0" borderId="0" xfId="237" applyFont="1" applyFill="1" applyBorder="1" applyAlignment="1">
      <alignment horizontal="center" vertical="center"/>
    </xf>
    <xf numFmtId="0" fontId="61" fillId="38" borderId="11" xfId="231" applyFont="1" applyFill="1" applyBorder="1" applyAlignment="1">
      <alignment horizontal="center" vertical="center"/>
    </xf>
  </cellXfs>
  <cellStyles count="39749">
    <cellStyle name="%20 - Vurgu1 2" xfId="24"/>
    <cellStyle name="%20 - Vurgu1 3" xfId="241"/>
    <cellStyle name="%20 - Vurgu1 4" xfId="242"/>
    <cellStyle name="%20 - Vurgu1 5" xfId="243"/>
    <cellStyle name="%20 - Vurgu2 2" xfId="25"/>
    <cellStyle name="%20 - Vurgu2 3" xfId="244"/>
    <cellStyle name="%20 - Vurgu2 4" xfId="245"/>
    <cellStyle name="%20 - Vurgu2 5" xfId="246"/>
    <cellStyle name="%20 - Vurgu3 2" xfId="26"/>
    <cellStyle name="%20 - Vurgu3 3" xfId="247"/>
    <cellStyle name="%20 - Vurgu3 4" xfId="248"/>
    <cellStyle name="%20 - Vurgu3 5" xfId="249"/>
    <cellStyle name="%20 - Vurgu4 2" xfId="27"/>
    <cellStyle name="%20 - Vurgu4 3" xfId="250"/>
    <cellStyle name="%20 - Vurgu4 4" xfId="251"/>
    <cellStyle name="%20 - Vurgu4 5" xfId="252"/>
    <cellStyle name="%20 - Vurgu5 2" xfId="28"/>
    <cellStyle name="%20 - Vurgu5 3" xfId="253"/>
    <cellStyle name="%20 - Vurgu5 4" xfId="254"/>
    <cellStyle name="%20 - Vurgu5 5" xfId="255"/>
    <cellStyle name="%20 - Vurgu6 2" xfId="29"/>
    <cellStyle name="%20 - Vurgu6 3" xfId="256"/>
    <cellStyle name="%20 - Vurgu6 4" xfId="257"/>
    <cellStyle name="%20 - Vurgu6 5" xfId="258"/>
    <cellStyle name="%40 - Vurgu1 2" xfId="30"/>
    <cellStyle name="%40 - Vurgu1 3" xfId="259"/>
    <cellStyle name="%40 - Vurgu1 4" xfId="260"/>
    <cellStyle name="%40 - Vurgu1 5" xfId="261"/>
    <cellStyle name="%40 - Vurgu2 2" xfId="31"/>
    <cellStyle name="%40 - Vurgu2 3" xfId="262"/>
    <cellStyle name="%40 - Vurgu2 4" xfId="263"/>
    <cellStyle name="%40 - Vurgu2 5" xfId="264"/>
    <cellStyle name="%40 - Vurgu3 2" xfId="32"/>
    <cellStyle name="%40 - Vurgu3 3" xfId="265"/>
    <cellStyle name="%40 - Vurgu3 4" xfId="266"/>
    <cellStyle name="%40 - Vurgu3 5" xfId="267"/>
    <cellStyle name="%40 - Vurgu4 2" xfId="33"/>
    <cellStyle name="%40 - Vurgu4 3" xfId="268"/>
    <cellStyle name="%40 - Vurgu4 4" xfId="269"/>
    <cellStyle name="%40 - Vurgu4 5" xfId="270"/>
    <cellStyle name="%40 - Vurgu5 2" xfId="34"/>
    <cellStyle name="%40 - Vurgu5 3" xfId="271"/>
    <cellStyle name="%40 - Vurgu5 4" xfId="272"/>
    <cellStyle name="%40 - Vurgu5 5" xfId="273"/>
    <cellStyle name="%40 - Vurgu6 2" xfId="35"/>
    <cellStyle name="%40 - Vurgu6 3" xfId="274"/>
    <cellStyle name="%40 - Vurgu6 4" xfId="275"/>
    <cellStyle name="%40 - Vurgu6 5" xfId="276"/>
    <cellStyle name="%60 - Vurgu1 2" xfId="36"/>
    <cellStyle name="%60 - Vurgu2 2" xfId="37"/>
    <cellStyle name="%60 - Vurgu3 2" xfId="38"/>
    <cellStyle name="%60 - Vurgu4 2" xfId="39"/>
    <cellStyle name="%60 - Vurgu5 2" xfId="40"/>
    <cellStyle name="%60 - Vurgu6 2" xfId="41"/>
    <cellStyle name="20% - Accent1" xfId="42"/>
    <cellStyle name="20% - Accent2" xfId="43"/>
    <cellStyle name="20% - Accent3" xfId="44"/>
    <cellStyle name="20% - Accent4" xfId="45"/>
    <cellStyle name="20% - Accent5" xfId="46"/>
    <cellStyle name="20% - Accent6" xfId="47"/>
    <cellStyle name="40% - Accent1" xfId="48"/>
    <cellStyle name="40% - Accent2" xfId="49"/>
    <cellStyle name="40% - Accent3" xfId="50"/>
    <cellStyle name="40% - Accent4" xfId="51"/>
    <cellStyle name="40% - Accent5" xfId="52"/>
    <cellStyle name="40% - Accent6" xfId="53"/>
    <cellStyle name="60% - Accent1" xfId="54"/>
    <cellStyle name="60% - Accent2" xfId="55"/>
    <cellStyle name="60% - Accent3" xfId="56"/>
    <cellStyle name="60% - Accent4" xfId="57"/>
    <cellStyle name="60% - Accent5" xfId="58"/>
    <cellStyle name="60% - Accent6" xfId="59"/>
    <cellStyle name="Accent1" xfId="60"/>
    <cellStyle name="Accent2" xfId="61"/>
    <cellStyle name="Accent3" xfId="62"/>
    <cellStyle name="Accent4" xfId="63"/>
    <cellStyle name="Accent5" xfId="64"/>
    <cellStyle name="Accent6" xfId="65"/>
    <cellStyle name="Açıklama Metni 2" xfId="66"/>
    <cellStyle name="Ana Başlık 2" xfId="67"/>
    <cellStyle name="Ana Başlık 2 2" xfId="277"/>
    <cellStyle name="Bad" xfId="68"/>
    <cellStyle name="Bağlı Hücre 2" xfId="69"/>
    <cellStyle name="Başlık 1 2" xfId="70"/>
    <cellStyle name="Başlık 2 2" xfId="71"/>
    <cellStyle name="Başlık 3 2" xfId="72"/>
    <cellStyle name="Başlık 4 2" xfId="73"/>
    <cellStyle name="Binlik Ayracı 2" xfId="74"/>
    <cellStyle name="Binlik Ayracı 2 2" xfId="75"/>
    <cellStyle name="Binlik Ayracı 2 3" xfId="164"/>
    <cellStyle name="Binlik Ayracı 3" xfId="76"/>
    <cellStyle name="Binlik Ayracı 3 2" xfId="165"/>
    <cellStyle name="Binlik Ayracı 4" xfId="77"/>
    <cellStyle name="Binlik Ayracı 4 2" xfId="166"/>
    <cellStyle name="Calculation" xfId="78"/>
    <cellStyle name="Check Cell" xfId="79"/>
    <cellStyle name="Comma [0]_BOOK1" xfId="80"/>
    <cellStyle name="Comma_BOOK1" xfId="81"/>
    <cellStyle name="Currency [0]_BOOK1" xfId="82"/>
    <cellStyle name="Currency 2" xfId="167"/>
    <cellStyle name="Currency 2 2" xfId="168"/>
    <cellStyle name="Currency 2 2 2" xfId="169"/>
    <cellStyle name="Currency 2 3" xfId="170"/>
    <cellStyle name="Currency 3" xfId="171"/>
    <cellStyle name="Currency 3 2" xfId="172"/>
    <cellStyle name="Currency_BOOK1" xfId="83"/>
    <cellStyle name="Çıkış 2" xfId="84"/>
    <cellStyle name="Explanatory Text" xfId="85"/>
    <cellStyle name="Giriş 2" xfId="86"/>
    <cellStyle name="Good" xfId="87"/>
    <cellStyle name="Heading 1" xfId="88"/>
    <cellStyle name="Heading 2" xfId="89"/>
    <cellStyle name="Heading 3" xfId="90"/>
    <cellStyle name="Heading 4" xfId="91"/>
    <cellStyle name="Hesaplama 2" xfId="92"/>
    <cellStyle name="Input" xfId="93"/>
    <cellStyle name="İşaretli Hücre 2" xfId="94"/>
    <cellStyle name="İyi 2" xfId="95"/>
    <cellStyle name="Kötü 2" xfId="96"/>
    <cellStyle name="Linked Cell" xfId="97"/>
    <cellStyle name="Neutral" xfId="98"/>
    <cellStyle name="Normal" xfId="0" builtinId="0"/>
    <cellStyle name="Normal 10" xfId="99"/>
    <cellStyle name="Normal 10 2" xfId="173"/>
    <cellStyle name="Normal 10 3" xfId="278"/>
    <cellStyle name="Normal 11" xfId="100"/>
    <cellStyle name="Normal 11 10" xfId="279"/>
    <cellStyle name="Normal 11 10 2" xfId="280"/>
    <cellStyle name="Normal 11 11" xfId="281"/>
    <cellStyle name="Normal 11 12" xfId="282"/>
    <cellStyle name="Normal 11 2" xfId="101"/>
    <cellStyle name="Normal 11 2 10" xfId="283"/>
    <cellStyle name="Normal 11 2 11" xfId="284"/>
    <cellStyle name="Normal 11 2 2" xfId="12"/>
    <cellStyle name="Normal 11 2 2 2" xfId="285"/>
    <cellStyle name="Normal 11 2 2 2 2" xfId="286"/>
    <cellStyle name="Normal 11 2 2 2 2 2" xfId="287"/>
    <cellStyle name="Normal 11 2 2 2 2 2 2" xfId="288"/>
    <cellStyle name="Normal 11 2 2 2 2 2 2 2" xfId="289"/>
    <cellStyle name="Normal 11 2 2 2 2 2 2 2 2" xfId="290"/>
    <cellStyle name="Normal 11 2 2 2 2 2 2 2 2 2" xfId="291"/>
    <cellStyle name="Normal 11 2 2 2 2 2 2 2 2 2 2" xfId="292"/>
    <cellStyle name="Normal 11 2 2 2 2 2 2 2 2 3" xfId="293"/>
    <cellStyle name="Normal 11 2 2 2 2 2 2 2 3" xfId="294"/>
    <cellStyle name="Normal 11 2 2 2 2 2 2 2 3 2" xfId="295"/>
    <cellStyle name="Normal 11 2 2 2 2 2 2 2 4" xfId="296"/>
    <cellStyle name="Normal 11 2 2 2 2 2 2 3" xfId="297"/>
    <cellStyle name="Normal 11 2 2 2 2 2 2 3 2" xfId="298"/>
    <cellStyle name="Normal 11 2 2 2 2 2 2 3 2 2" xfId="299"/>
    <cellStyle name="Normal 11 2 2 2 2 2 2 3 3" xfId="300"/>
    <cellStyle name="Normal 11 2 2 2 2 2 2 4" xfId="301"/>
    <cellStyle name="Normal 11 2 2 2 2 2 2 4 2" xfId="302"/>
    <cellStyle name="Normal 11 2 2 2 2 2 2 5" xfId="303"/>
    <cellStyle name="Normal 11 2 2 2 2 2 3" xfId="304"/>
    <cellStyle name="Normal 11 2 2 2 2 2 3 2" xfId="305"/>
    <cellStyle name="Normal 11 2 2 2 2 2 3 2 2" xfId="306"/>
    <cellStyle name="Normal 11 2 2 2 2 2 3 2 2 2" xfId="307"/>
    <cellStyle name="Normal 11 2 2 2 2 2 3 2 3" xfId="308"/>
    <cellStyle name="Normal 11 2 2 2 2 2 3 3" xfId="309"/>
    <cellStyle name="Normal 11 2 2 2 2 2 3 3 2" xfId="310"/>
    <cellStyle name="Normal 11 2 2 2 2 2 3 4" xfId="311"/>
    <cellStyle name="Normal 11 2 2 2 2 2 4" xfId="312"/>
    <cellStyle name="Normal 11 2 2 2 2 2 4 2" xfId="313"/>
    <cellStyle name="Normal 11 2 2 2 2 2 4 2 2" xfId="314"/>
    <cellStyle name="Normal 11 2 2 2 2 2 4 3" xfId="315"/>
    <cellStyle name="Normal 11 2 2 2 2 2 5" xfId="316"/>
    <cellStyle name="Normal 11 2 2 2 2 2 5 2" xfId="317"/>
    <cellStyle name="Normal 11 2 2 2 2 2 6" xfId="318"/>
    <cellStyle name="Normal 11 2 2 2 2 3" xfId="319"/>
    <cellStyle name="Normal 11 2 2 2 2 3 2" xfId="320"/>
    <cellStyle name="Normal 11 2 2 2 2 3 2 2" xfId="321"/>
    <cellStyle name="Normal 11 2 2 2 2 3 2 2 2" xfId="322"/>
    <cellStyle name="Normal 11 2 2 2 2 3 2 2 2 2" xfId="323"/>
    <cellStyle name="Normal 11 2 2 2 2 3 2 2 3" xfId="324"/>
    <cellStyle name="Normal 11 2 2 2 2 3 2 3" xfId="325"/>
    <cellStyle name="Normal 11 2 2 2 2 3 2 3 2" xfId="326"/>
    <cellStyle name="Normal 11 2 2 2 2 3 2 4" xfId="327"/>
    <cellStyle name="Normal 11 2 2 2 2 3 3" xfId="328"/>
    <cellStyle name="Normal 11 2 2 2 2 3 3 2" xfId="329"/>
    <cellStyle name="Normal 11 2 2 2 2 3 3 2 2" xfId="330"/>
    <cellStyle name="Normal 11 2 2 2 2 3 3 3" xfId="331"/>
    <cellStyle name="Normal 11 2 2 2 2 3 4" xfId="332"/>
    <cellStyle name="Normal 11 2 2 2 2 3 4 2" xfId="333"/>
    <cellStyle name="Normal 11 2 2 2 2 3 5" xfId="334"/>
    <cellStyle name="Normal 11 2 2 2 2 4" xfId="335"/>
    <cellStyle name="Normal 11 2 2 2 2 4 2" xfId="336"/>
    <cellStyle name="Normal 11 2 2 2 2 4 2 2" xfId="337"/>
    <cellStyle name="Normal 11 2 2 2 2 4 2 2 2" xfId="338"/>
    <cellStyle name="Normal 11 2 2 2 2 4 2 3" xfId="339"/>
    <cellStyle name="Normal 11 2 2 2 2 4 3" xfId="340"/>
    <cellStyle name="Normal 11 2 2 2 2 4 3 2" xfId="341"/>
    <cellStyle name="Normal 11 2 2 2 2 4 4" xfId="342"/>
    <cellStyle name="Normal 11 2 2 2 2 5" xfId="343"/>
    <cellStyle name="Normal 11 2 2 2 2 5 2" xfId="344"/>
    <cellStyle name="Normal 11 2 2 2 2 5 2 2" xfId="345"/>
    <cellStyle name="Normal 11 2 2 2 2 5 3" xfId="346"/>
    <cellStyle name="Normal 11 2 2 2 2 6" xfId="347"/>
    <cellStyle name="Normal 11 2 2 2 2 6 2" xfId="348"/>
    <cellStyle name="Normal 11 2 2 2 2 7" xfId="349"/>
    <cellStyle name="Normal 11 2 2 2 3" xfId="350"/>
    <cellStyle name="Normal 11 2 2 2 3 2" xfId="351"/>
    <cellStyle name="Normal 11 2 2 2 3 2 2" xfId="352"/>
    <cellStyle name="Normal 11 2 2 2 3 2 2 2" xfId="353"/>
    <cellStyle name="Normal 11 2 2 2 3 2 2 2 2" xfId="354"/>
    <cellStyle name="Normal 11 2 2 2 3 2 2 2 2 2" xfId="355"/>
    <cellStyle name="Normal 11 2 2 2 3 2 2 2 3" xfId="356"/>
    <cellStyle name="Normal 11 2 2 2 3 2 2 3" xfId="357"/>
    <cellStyle name="Normal 11 2 2 2 3 2 2 3 2" xfId="358"/>
    <cellStyle name="Normal 11 2 2 2 3 2 2 4" xfId="359"/>
    <cellStyle name="Normal 11 2 2 2 3 2 3" xfId="360"/>
    <cellStyle name="Normal 11 2 2 2 3 2 3 2" xfId="361"/>
    <cellStyle name="Normal 11 2 2 2 3 2 3 2 2" xfId="362"/>
    <cellStyle name="Normal 11 2 2 2 3 2 3 3" xfId="363"/>
    <cellStyle name="Normal 11 2 2 2 3 2 4" xfId="364"/>
    <cellStyle name="Normal 11 2 2 2 3 2 4 2" xfId="365"/>
    <cellStyle name="Normal 11 2 2 2 3 2 5" xfId="366"/>
    <cellStyle name="Normal 11 2 2 2 3 3" xfId="367"/>
    <cellStyle name="Normal 11 2 2 2 3 3 2" xfId="368"/>
    <cellStyle name="Normal 11 2 2 2 3 3 2 2" xfId="369"/>
    <cellStyle name="Normal 11 2 2 2 3 3 2 2 2" xfId="370"/>
    <cellStyle name="Normal 11 2 2 2 3 3 2 3" xfId="371"/>
    <cellStyle name="Normal 11 2 2 2 3 3 3" xfId="372"/>
    <cellStyle name="Normal 11 2 2 2 3 3 3 2" xfId="373"/>
    <cellStyle name="Normal 11 2 2 2 3 3 4" xfId="374"/>
    <cellStyle name="Normal 11 2 2 2 3 4" xfId="375"/>
    <cellStyle name="Normal 11 2 2 2 3 4 2" xfId="376"/>
    <cellStyle name="Normal 11 2 2 2 3 4 2 2" xfId="377"/>
    <cellStyle name="Normal 11 2 2 2 3 4 3" xfId="378"/>
    <cellStyle name="Normal 11 2 2 2 3 5" xfId="379"/>
    <cellStyle name="Normal 11 2 2 2 3 5 2" xfId="380"/>
    <cellStyle name="Normal 11 2 2 2 3 6" xfId="381"/>
    <cellStyle name="Normal 11 2 2 2 4" xfId="382"/>
    <cellStyle name="Normal 11 2 2 2 4 2" xfId="383"/>
    <cellStyle name="Normal 11 2 2 2 4 2 2" xfId="384"/>
    <cellStyle name="Normal 11 2 2 2 4 2 2 2" xfId="385"/>
    <cellStyle name="Normal 11 2 2 2 4 2 2 2 2" xfId="386"/>
    <cellStyle name="Normal 11 2 2 2 4 2 2 3" xfId="387"/>
    <cellStyle name="Normal 11 2 2 2 4 2 3" xfId="388"/>
    <cellStyle name="Normal 11 2 2 2 4 2 3 2" xfId="389"/>
    <cellStyle name="Normal 11 2 2 2 4 2 4" xfId="390"/>
    <cellStyle name="Normal 11 2 2 2 4 3" xfId="391"/>
    <cellStyle name="Normal 11 2 2 2 4 3 2" xfId="392"/>
    <cellStyle name="Normal 11 2 2 2 4 3 2 2" xfId="393"/>
    <cellStyle name="Normal 11 2 2 2 4 3 3" xfId="394"/>
    <cellStyle name="Normal 11 2 2 2 4 4" xfId="395"/>
    <cellStyle name="Normal 11 2 2 2 4 4 2" xfId="396"/>
    <cellStyle name="Normal 11 2 2 2 4 5" xfId="397"/>
    <cellStyle name="Normal 11 2 2 2 5" xfId="398"/>
    <cellStyle name="Normal 11 2 2 2 5 2" xfId="399"/>
    <cellStyle name="Normal 11 2 2 2 5 2 2" xfId="400"/>
    <cellStyle name="Normal 11 2 2 2 5 2 2 2" xfId="401"/>
    <cellStyle name="Normal 11 2 2 2 5 2 3" xfId="402"/>
    <cellStyle name="Normal 11 2 2 2 5 3" xfId="403"/>
    <cellStyle name="Normal 11 2 2 2 5 3 2" xfId="404"/>
    <cellStyle name="Normal 11 2 2 2 5 4" xfId="405"/>
    <cellStyle name="Normal 11 2 2 2 6" xfId="406"/>
    <cellStyle name="Normal 11 2 2 2 6 2" xfId="407"/>
    <cellStyle name="Normal 11 2 2 2 6 2 2" xfId="408"/>
    <cellStyle name="Normal 11 2 2 2 6 3" xfId="409"/>
    <cellStyle name="Normal 11 2 2 2 7" xfId="410"/>
    <cellStyle name="Normal 11 2 2 2 7 2" xfId="411"/>
    <cellStyle name="Normal 11 2 2 2 8" xfId="412"/>
    <cellStyle name="Normal 11 2 2 3" xfId="413"/>
    <cellStyle name="Normal 11 2 2 3 2" xfId="414"/>
    <cellStyle name="Normal 11 2 2 3 2 2" xfId="415"/>
    <cellStyle name="Normal 11 2 2 3 2 2 2" xfId="416"/>
    <cellStyle name="Normal 11 2 2 3 2 2 2 2" xfId="417"/>
    <cellStyle name="Normal 11 2 2 3 2 2 2 2 2" xfId="418"/>
    <cellStyle name="Normal 11 2 2 3 2 2 2 2 2 2" xfId="419"/>
    <cellStyle name="Normal 11 2 2 3 2 2 2 2 3" xfId="420"/>
    <cellStyle name="Normal 11 2 2 3 2 2 2 3" xfId="421"/>
    <cellStyle name="Normal 11 2 2 3 2 2 2 3 2" xfId="422"/>
    <cellStyle name="Normal 11 2 2 3 2 2 2 4" xfId="423"/>
    <cellStyle name="Normal 11 2 2 3 2 2 3" xfId="424"/>
    <cellStyle name="Normal 11 2 2 3 2 2 3 2" xfId="425"/>
    <cellStyle name="Normal 11 2 2 3 2 2 3 2 2" xfId="426"/>
    <cellStyle name="Normal 11 2 2 3 2 2 3 3" xfId="427"/>
    <cellStyle name="Normal 11 2 2 3 2 2 4" xfId="428"/>
    <cellStyle name="Normal 11 2 2 3 2 2 4 2" xfId="429"/>
    <cellStyle name="Normal 11 2 2 3 2 2 5" xfId="430"/>
    <cellStyle name="Normal 11 2 2 3 2 3" xfId="431"/>
    <cellStyle name="Normal 11 2 2 3 2 3 2" xfId="432"/>
    <cellStyle name="Normal 11 2 2 3 2 3 2 2" xfId="433"/>
    <cellStyle name="Normal 11 2 2 3 2 3 2 2 2" xfId="434"/>
    <cellStyle name="Normal 11 2 2 3 2 3 2 3" xfId="435"/>
    <cellStyle name="Normal 11 2 2 3 2 3 3" xfId="436"/>
    <cellStyle name="Normal 11 2 2 3 2 3 3 2" xfId="437"/>
    <cellStyle name="Normal 11 2 2 3 2 3 4" xfId="438"/>
    <cellStyle name="Normal 11 2 2 3 2 4" xfId="439"/>
    <cellStyle name="Normal 11 2 2 3 2 4 2" xfId="440"/>
    <cellStyle name="Normal 11 2 2 3 2 4 2 2" xfId="441"/>
    <cellStyle name="Normal 11 2 2 3 2 4 3" xfId="442"/>
    <cellStyle name="Normal 11 2 2 3 2 5" xfId="443"/>
    <cellStyle name="Normal 11 2 2 3 2 5 2" xfId="444"/>
    <cellStyle name="Normal 11 2 2 3 2 6" xfId="445"/>
    <cellStyle name="Normal 11 2 2 3 3" xfId="446"/>
    <cellStyle name="Normal 11 2 2 3 3 2" xfId="447"/>
    <cellStyle name="Normal 11 2 2 3 3 2 2" xfId="448"/>
    <cellStyle name="Normal 11 2 2 3 3 2 2 2" xfId="449"/>
    <cellStyle name="Normal 11 2 2 3 3 2 2 2 2" xfId="450"/>
    <cellStyle name="Normal 11 2 2 3 3 2 2 3" xfId="451"/>
    <cellStyle name="Normal 11 2 2 3 3 2 3" xfId="452"/>
    <cellStyle name="Normal 11 2 2 3 3 2 3 2" xfId="453"/>
    <cellStyle name="Normal 11 2 2 3 3 2 4" xfId="454"/>
    <cellStyle name="Normal 11 2 2 3 3 3" xfId="455"/>
    <cellStyle name="Normal 11 2 2 3 3 3 2" xfId="456"/>
    <cellStyle name="Normal 11 2 2 3 3 3 2 2" xfId="457"/>
    <cellStyle name="Normal 11 2 2 3 3 3 3" xfId="458"/>
    <cellStyle name="Normal 11 2 2 3 3 4" xfId="459"/>
    <cellStyle name="Normal 11 2 2 3 3 4 2" xfId="460"/>
    <cellStyle name="Normal 11 2 2 3 3 5" xfId="461"/>
    <cellStyle name="Normal 11 2 2 3 4" xfId="462"/>
    <cellStyle name="Normal 11 2 2 3 4 2" xfId="463"/>
    <cellStyle name="Normal 11 2 2 3 4 2 2" xfId="464"/>
    <cellStyle name="Normal 11 2 2 3 4 2 2 2" xfId="465"/>
    <cellStyle name="Normal 11 2 2 3 4 2 3" xfId="466"/>
    <cellStyle name="Normal 11 2 2 3 4 3" xfId="467"/>
    <cellStyle name="Normal 11 2 2 3 4 3 2" xfId="468"/>
    <cellStyle name="Normal 11 2 2 3 4 4" xfId="469"/>
    <cellStyle name="Normal 11 2 2 3 5" xfId="470"/>
    <cellStyle name="Normal 11 2 2 3 5 2" xfId="471"/>
    <cellStyle name="Normal 11 2 2 3 5 2 2" xfId="472"/>
    <cellStyle name="Normal 11 2 2 3 5 3" xfId="473"/>
    <cellStyle name="Normal 11 2 2 3 6" xfId="474"/>
    <cellStyle name="Normal 11 2 2 3 6 2" xfId="475"/>
    <cellStyle name="Normal 11 2 2 3 7" xfId="476"/>
    <cellStyle name="Normal 11 2 2 4" xfId="477"/>
    <cellStyle name="Normal 11 2 2 4 2" xfId="478"/>
    <cellStyle name="Normal 11 2 2 4 2 2" xfId="479"/>
    <cellStyle name="Normal 11 2 2 4 2 2 2" xfId="480"/>
    <cellStyle name="Normal 11 2 2 4 2 2 2 2" xfId="481"/>
    <cellStyle name="Normal 11 2 2 4 2 2 2 2 2" xfId="482"/>
    <cellStyle name="Normal 11 2 2 4 2 2 2 3" xfId="483"/>
    <cellStyle name="Normal 11 2 2 4 2 2 3" xfId="484"/>
    <cellStyle name="Normal 11 2 2 4 2 2 3 2" xfId="485"/>
    <cellStyle name="Normal 11 2 2 4 2 2 4" xfId="486"/>
    <cellStyle name="Normal 11 2 2 4 2 3" xfId="487"/>
    <cellStyle name="Normal 11 2 2 4 2 3 2" xfId="488"/>
    <cellStyle name="Normal 11 2 2 4 2 3 2 2" xfId="489"/>
    <cellStyle name="Normal 11 2 2 4 2 3 3" xfId="490"/>
    <cellStyle name="Normal 11 2 2 4 2 4" xfId="491"/>
    <cellStyle name="Normal 11 2 2 4 2 4 2" xfId="492"/>
    <cellStyle name="Normal 11 2 2 4 2 5" xfId="493"/>
    <cellStyle name="Normal 11 2 2 4 3" xfId="494"/>
    <cellStyle name="Normal 11 2 2 4 3 2" xfId="495"/>
    <cellStyle name="Normal 11 2 2 4 3 2 2" xfId="496"/>
    <cellStyle name="Normal 11 2 2 4 3 2 2 2" xfId="497"/>
    <cellStyle name="Normal 11 2 2 4 3 2 3" xfId="498"/>
    <cellStyle name="Normal 11 2 2 4 3 3" xfId="499"/>
    <cellStyle name="Normal 11 2 2 4 3 3 2" xfId="500"/>
    <cellStyle name="Normal 11 2 2 4 3 4" xfId="501"/>
    <cellStyle name="Normal 11 2 2 4 4" xfId="502"/>
    <cellStyle name="Normal 11 2 2 4 4 2" xfId="503"/>
    <cellStyle name="Normal 11 2 2 4 4 2 2" xfId="504"/>
    <cellStyle name="Normal 11 2 2 4 4 3" xfId="505"/>
    <cellStyle name="Normal 11 2 2 4 5" xfId="506"/>
    <cellStyle name="Normal 11 2 2 4 5 2" xfId="507"/>
    <cellStyle name="Normal 11 2 2 4 6" xfId="508"/>
    <cellStyle name="Normal 11 2 2 5" xfId="509"/>
    <cellStyle name="Normal 11 2 2 5 2" xfId="510"/>
    <cellStyle name="Normal 11 2 2 5 2 2" xfId="511"/>
    <cellStyle name="Normal 11 2 2 5 2 2 2" xfId="512"/>
    <cellStyle name="Normal 11 2 2 5 2 2 2 2" xfId="513"/>
    <cellStyle name="Normal 11 2 2 5 2 2 3" xfId="514"/>
    <cellStyle name="Normal 11 2 2 5 2 3" xfId="515"/>
    <cellStyle name="Normal 11 2 2 5 2 3 2" xfId="516"/>
    <cellStyle name="Normal 11 2 2 5 2 4" xfId="517"/>
    <cellStyle name="Normal 11 2 2 5 3" xfId="518"/>
    <cellStyle name="Normal 11 2 2 5 3 2" xfId="519"/>
    <cellStyle name="Normal 11 2 2 5 3 2 2" xfId="520"/>
    <cellStyle name="Normal 11 2 2 5 3 3" xfId="521"/>
    <cellStyle name="Normal 11 2 2 5 4" xfId="522"/>
    <cellStyle name="Normal 11 2 2 5 4 2" xfId="523"/>
    <cellStyle name="Normal 11 2 2 5 5" xfId="524"/>
    <cellStyle name="Normal 11 2 2 6" xfId="525"/>
    <cellStyle name="Normal 11 2 2 6 2" xfId="526"/>
    <cellStyle name="Normal 11 2 2 6 2 2" xfId="527"/>
    <cellStyle name="Normal 11 2 2 6 2 2 2" xfId="528"/>
    <cellStyle name="Normal 11 2 2 6 2 3" xfId="529"/>
    <cellStyle name="Normal 11 2 2 6 3" xfId="530"/>
    <cellStyle name="Normal 11 2 2 6 3 2" xfId="531"/>
    <cellStyle name="Normal 11 2 2 6 4" xfId="532"/>
    <cellStyle name="Normal 11 2 2 7" xfId="533"/>
    <cellStyle name="Normal 11 2 2 7 2" xfId="534"/>
    <cellStyle name="Normal 11 2 2 7 2 2" xfId="535"/>
    <cellStyle name="Normal 11 2 2 7 3" xfId="536"/>
    <cellStyle name="Normal 11 2 2 8" xfId="537"/>
    <cellStyle name="Normal 11 2 2 8 2" xfId="538"/>
    <cellStyle name="Normal 11 2 2 9" xfId="539"/>
    <cellStyle name="Normal 11 2 3" xfId="10"/>
    <cellStyle name="Normal 11 2 3 2" xfId="540"/>
    <cellStyle name="Normal 11 2 3 2 2" xfId="541"/>
    <cellStyle name="Normal 11 2 3 2 2 2" xfId="542"/>
    <cellStyle name="Normal 11 2 3 2 2 2 2" xfId="543"/>
    <cellStyle name="Normal 11 2 3 2 2 2 2 2" xfId="544"/>
    <cellStyle name="Normal 11 2 3 2 2 2 2 2 2" xfId="545"/>
    <cellStyle name="Normal 11 2 3 2 2 2 2 2 2 2" xfId="546"/>
    <cellStyle name="Normal 11 2 3 2 2 2 2 2 3" xfId="547"/>
    <cellStyle name="Normal 11 2 3 2 2 2 2 3" xfId="548"/>
    <cellStyle name="Normal 11 2 3 2 2 2 2 3 2" xfId="549"/>
    <cellStyle name="Normal 11 2 3 2 2 2 2 4" xfId="550"/>
    <cellStyle name="Normal 11 2 3 2 2 2 3" xfId="551"/>
    <cellStyle name="Normal 11 2 3 2 2 2 3 2" xfId="552"/>
    <cellStyle name="Normal 11 2 3 2 2 2 3 2 2" xfId="553"/>
    <cellStyle name="Normal 11 2 3 2 2 2 3 3" xfId="554"/>
    <cellStyle name="Normal 11 2 3 2 2 2 4" xfId="555"/>
    <cellStyle name="Normal 11 2 3 2 2 2 4 2" xfId="556"/>
    <cellStyle name="Normal 11 2 3 2 2 2 5" xfId="557"/>
    <cellStyle name="Normal 11 2 3 2 2 3" xfId="558"/>
    <cellStyle name="Normal 11 2 3 2 2 3 2" xfId="559"/>
    <cellStyle name="Normal 11 2 3 2 2 3 2 2" xfId="560"/>
    <cellStyle name="Normal 11 2 3 2 2 3 2 2 2" xfId="561"/>
    <cellStyle name="Normal 11 2 3 2 2 3 2 3" xfId="562"/>
    <cellStyle name="Normal 11 2 3 2 2 3 3" xfId="563"/>
    <cellStyle name="Normal 11 2 3 2 2 3 3 2" xfId="564"/>
    <cellStyle name="Normal 11 2 3 2 2 3 4" xfId="565"/>
    <cellStyle name="Normal 11 2 3 2 2 4" xfId="566"/>
    <cellStyle name="Normal 11 2 3 2 2 4 2" xfId="567"/>
    <cellStyle name="Normal 11 2 3 2 2 4 2 2" xfId="568"/>
    <cellStyle name="Normal 11 2 3 2 2 4 3" xfId="569"/>
    <cellStyle name="Normal 11 2 3 2 2 5" xfId="570"/>
    <cellStyle name="Normal 11 2 3 2 2 5 2" xfId="571"/>
    <cellStyle name="Normal 11 2 3 2 2 6" xfId="572"/>
    <cellStyle name="Normal 11 2 3 2 3" xfId="573"/>
    <cellStyle name="Normal 11 2 3 2 3 2" xfId="574"/>
    <cellStyle name="Normal 11 2 3 2 3 2 2" xfId="575"/>
    <cellStyle name="Normal 11 2 3 2 3 2 2 2" xfId="576"/>
    <cellStyle name="Normal 11 2 3 2 3 2 2 2 2" xfId="577"/>
    <cellStyle name="Normal 11 2 3 2 3 2 2 3" xfId="578"/>
    <cellStyle name="Normal 11 2 3 2 3 2 3" xfId="579"/>
    <cellStyle name="Normal 11 2 3 2 3 2 3 2" xfId="580"/>
    <cellStyle name="Normal 11 2 3 2 3 2 4" xfId="581"/>
    <cellStyle name="Normal 11 2 3 2 3 3" xfId="582"/>
    <cellStyle name="Normal 11 2 3 2 3 3 2" xfId="583"/>
    <cellStyle name="Normal 11 2 3 2 3 3 2 2" xfId="584"/>
    <cellStyle name="Normal 11 2 3 2 3 3 3" xfId="585"/>
    <cellStyle name="Normal 11 2 3 2 3 4" xfId="586"/>
    <cellStyle name="Normal 11 2 3 2 3 4 2" xfId="587"/>
    <cellStyle name="Normal 11 2 3 2 3 5" xfId="588"/>
    <cellStyle name="Normal 11 2 3 2 4" xfId="589"/>
    <cellStyle name="Normal 11 2 3 2 4 2" xfId="590"/>
    <cellStyle name="Normal 11 2 3 2 4 2 2" xfId="591"/>
    <cellStyle name="Normal 11 2 3 2 4 2 2 2" xfId="592"/>
    <cellStyle name="Normal 11 2 3 2 4 2 3" xfId="593"/>
    <cellStyle name="Normal 11 2 3 2 4 3" xfId="594"/>
    <cellStyle name="Normal 11 2 3 2 4 3 2" xfId="595"/>
    <cellStyle name="Normal 11 2 3 2 4 4" xfId="596"/>
    <cellStyle name="Normal 11 2 3 2 5" xfId="597"/>
    <cellStyle name="Normal 11 2 3 2 5 2" xfId="598"/>
    <cellStyle name="Normal 11 2 3 2 5 2 2" xfId="599"/>
    <cellStyle name="Normal 11 2 3 2 5 3" xfId="600"/>
    <cellStyle name="Normal 11 2 3 2 6" xfId="601"/>
    <cellStyle name="Normal 11 2 3 2 6 2" xfId="602"/>
    <cellStyle name="Normal 11 2 3 2 7" xfId="603"/>
    <cellStyle name="Normal 11 2 3 3" xfId="604"/>
    <cellStyle name="Normal 11 2 3 3 2" xfId="605"/>
    <cellStyle name="Normal 11 2 3 3 2 2" xfId="606"/>
    <cellStyle name="Normal 11 2 3 3 2 2 2" xfId="607"/>
    <cellStyle name="Normal 11 2 3 3 2 2 2 2" xfId="608"/>
    <cellStyle name="Normal 11 2 3 3 2 2 2 2 2" xfId="609"/>
    <cellStyle name="Normal 11 2 3 3 2 2 2 3" xfId="610"/>
    <cellStyle name="Normal 11 2 3 3 2 2 3" xfId="611"/>
    <cellStyle name="Normal 11 2 3 3 2 2 3 2" xfId="612"/>
    <cellStyle name="Normal 11 2 3 3 2 2 4" xfId="613"/>
    <cellStyle name="Normal 11 2 3 3 2 3" xfId="614"/>
    <cellStyle name="Normal 11 2 3 3 2 3 2" xfId="615"/>
    <cellStyle name="Normal 11 2 3 3 2 3 2 2" xfId="616"/>
    <cellStyle name="Normal 11 2 3 3 2 3 3" xfId="617"/>
    <cellStyle name="Normal 11 2 3 3 2 4" xfId="618"/>
    <cellStyle name="Normal 11 2 3 3 2 4 2" xfId="619"/>
    <cellStyle name="Normal 11 2 3 3 2 5" xfId="620"/>
    <cellStyle name="Normal 11 2 3 3 3" xfId="621"/>
    <cellStyle name="Normal 11 2 3 3 3 2" xfId="622"/>
    <cellStyle name="Normal 11 2 3 3 3 2 2" xfId="623"/>
    <cellStyle name="Normal 11 2 3 3 3 2 2 2" xfId="624"/>
    <cellStyle name="Normal 11 2 3 3 3 2 3" xfId="625"/>
    <cellStyle name="Normal 11 2 3 3 3 3" xfId="626"/>
    <cellStyle name="Normal 11 2 3 3 3 3 2" xfId="627"/>
    <cellStyle name="Normal 11 2 3 3 3 4" xfId="628"/>
    <cellStyle name="Normal 11 2 3 3 4" xfId="629"/>
    <cellStyle name="Normal 11 2 3 3 4 2" xfId="630"/>
    <cellStyle name="Normal 11 2 3 3 4 2 2" xfId="631"/>
    <cellStyle name="Normal 11 2 3 3 4 3" xfId="632"/>
    <cellStyle name="Normal 11 2 3 3 5" xfId="633"/>
    <cellStyle name="Normal 11 2 3 3 5 2" xfId="634"/>
    <cellStyle name="Normal 11 2 3 3 6" xfId="635"/>
    <cellStyle name="Normal 11 2 3 4" xfId="636"/>
    <cellStyle name="Normal 11 2 3 4 2" xfId="637"/>
    <cellStyle name="Normal 11 2 3 4 2 2" xfId="638"/>
    <cellStyle name="Normal 11 2 3 4 2 2 2" xfId="639"/>
    <cellStyle name="Normal 11 2 3 4 2 2 2 2" xfId="640"/>
    <cellStyle name="Normal 11 2 3 4 2 2 3" xfId="641"/>
    <cellStyle name="Normal 11 2 3 4 2 3" xfId="642"/>
    <cellStyle name="Normal 11 2 3 4 2 3 2" xfId="643"/>
    <cellStyle name="Normal 11 2 3 4 2 4" xfId="644"/>
    <cellStyle name="Normal 11 2 3 4 3" xfId="645"/>
    <cellStyle name="Normal 11 2 3 4 3 2" xfId="646"/>
    <cellStyle name="Normal 11 2 3 4 3 2 2" xfId="647"/>
    <cellStyle name="Normal 11 2 3 4 3 3" xfId="648"/>
    <cellStyle name="Normal 11 2 3 4 4" xfId="649"/>
    <cellStyle name="Normal 11 2 3 4 4 2" xfId="650"/>
    <cellStyle name="Normal 11 2 3 4 5" xfId="651"/>
    <cellStyle name="Normal 11 2 3 5" xfId="652"/>
    <cellStyle name="Normal 11 2 3 5 2" xfId="653"/>
    <cellStyle name="Normal 11 2 3 5 2 2" xfId="654"/>
    <cellStyle name="Normal 11 2 3 5 2 2 2" xfId="655"/>
    <cellStyle name="Normal 11 2 3 5 2 3" xfId="656"/>
    <cellStyle name="Normal 11 2 3 5 3" xfId="657"/>
    <cellStyle name="Normal 11 2 3 5 3 2" xfId="658"/>
    <cellStyle name="Normal 11 2 3 5 4" xfId="659"/>
    <cellStyle name="Normal 11 2 3 6" xfId="660"/>
    <cellStyle name="Normal 11 2 3 6 2" xfId="661"/>
    <cellStyle name="Normal 11 2 3 6 2 2" xfId="662"/>
    <cellStyle name="Normal 11 2 3 6 3" xfId="663"/>
    <cellStyle name="Normal 11 2 3 7" xfId="664"/>
    <cellStyle name="Normal 11 2 3 7 2" xfId="665"/>
    <cellStyle name="Normal 11 2 3 8" xfId="666"/>
    <cellStyle name="Normal 11 2 4" xfId="667"/>
    <cellStyle name="Normal 11 2 4 2" xfId="668"/>
    <cellStyle name="Normal 11 2 4 2 2" xfId="669"/>
    <cellStyle name="Normal 11 2 4 2 2 2" xfId="670"/>
    <cellStyle name="Normal 11 2 4 2 2 2 2" xfId="671"/>
    <cellStyle name="Normal 11 2 4 2 2 2 2 2" xfId="672"/>
    <cellStyle name="Normal 11 2 4 2 2 2 2 2 2" xfId="673"/>
    <cellStyle name="Normal 11 2 4 2 2 2 2 3" xfId="674"/>
    <cellStyle name="Normal 11 2 4 2 2 2 3" xfId="675"/>
    <cellStyle name="Normal 11 2 4 2 2 2 3 2" xfId="676"/>
    <cellStyle name="Normal 11 2 4 2 2 2 4" xfId="677"/>
    <cellStyle name="Normal 11 2 4 2 2 3" xfId="678"/>
    <cellStyle name="Normal 11 2 4 2 2 3 2" xfId="679"/>
    <cellStyle name="Normal 11 2 4 2 2 3 2 2" xfId="680"/>
    <cellStyle name="Normal 11 2 4 2 2 3 3" xfId="681"/>
    <cellStyle name="Normal 11 2 4 2 2 4" xfId="682"/>
    <cellStyle name="Normal 11 2 4 2 2 4 2" xfId="683"/>
    <cellStyle name="Normal 11 2 4 2 2 5" xfId="684"/>
    <cellStyle name="Normal 11 2 4 2 3" xfId="685"/>
    <cellStyle name="Normal 11 2 4 2 3 2" xfId="686"/>
    <cellStyle name="Normal 11 2 4 2 3 2 2" xfId="687"/>
    <cellStyle name="Normal 11 2 4 2 3 2 2 2" xfId="688"/>
    <cellStyle name="Normal 11 2 4 2 3 2 3" xfId="689"/>
    <cellStyle name="Normal 11 2 4 2 3 3" xfId="690"/>
    <cellStyle name="Normal 11 2 4 2 3 3 2" xfId="691"/>
    <cellStyle name="Normal 11 2 4 2 3 4" xfId="692"/>
    <cellStyle name="Normal 11 2 4 2 4" xfId="693"/>
    <cellStyle name="Normal 11 2 4 2 4 2" xfId="694"/>
    <cellStyle name="Normal 11 2 4 2 4 2 2" xfId="695"/>
    <cellStyle name="Normal 11 2 4 2 4 3" xfId="696"/>
    <cellStyle name="Normal 11 2 4 2 5" xfId="697"/>
    <cellStyle name="Normal 11 2 4 2 5 2" xfId="698"/>
    <cellStyle name="Normal 11 2 4 2 6" xfId="699"/>
    <cellStyle name="Normal 11 2 4 3" xfId="700"/>
    <cellStyle name="Normal 11 2 4 3 2" xfId="701"/>
    <cellStyle name="Normal 11 2 4 3 2 2" xfId="702"/>
    <cellStyle name="Normal 11 2 4 3 2 2 2" xfId="703"/>
    <cellStyle name="Normal 11 2 4 3 2 2 2 2" xfId="704"/>
    <cellStyle name="Normal 11 2 4 3 2 2 3" xfId="705"/>
    <cellStyle name="Normal 11 2 4 3 2 3" xfId="706"/>
    <cellStyle name="Normal 11 2 4 3 2 3 2" xfId="707"/>
    <cellStyle name="Normal 11 2 4 3 2 4" xfId="708"/>
    <cellStyle name="Normal 11 2 4 3 3" xfId="709"/>
    <cellStyle name="Normal 11 2 4 3 3 2" xfId="710"/>
    <cellStyle name="Normal 11 2 4 3 3 2 2" xfId="711"/>
    <cellStyle name="Normal 11 2 4 3 3 3" xfId="712"/>
    <cellStyle name="Normal 11 2 4 3 4" xfId="713"/>
    <cellStyle name="Normal 11 2 4 3 4 2" xfId="714"/>
    <cellStyle name="Normal 11 2 4 3 5" xfId="715"/>
    <cellStyle name="Normal 11 2 4 4" xfId="716"/>
    <cellStyle name="Normal 11 2 4 4 2" xfId="717"/>
    <cellStyle name="Normal 11 2 4 4 2 2" xfId="718"/>
    <cellStyle name="Normal 11 2 4 4 2 2 2" xfId="719"/>
    <cellStyle name="Normal 11 2 4 4 2 3" xfId="720"/>
    <cellStyle name="Normal 11 2 4 4 3" xfId="721"/>
    <cellStyle name="Normal 11 2 4 4 3 2" xfId="722"/>
    <cellStyle name="Normal 11 2 4 4 4" xfId="723"/>
    <cellStyle name="Normal 11 2 4 5" xfId="724"/>
    <cellStyle name="Normal 11 2 4 5 2" xfId="725"/>
    <cellStyle name="Normal 11 2 4 5 2 2" xfId="726"/>
    <cellStyle name="Normal 11 2 4 5 3" xfId="727"/>
    <cellStyle name="Normal 11 2 4 6" xfId="728"/>
    <cellStyle name="Normal 11 2 4 6 2" xfId="729"/>
    <cellStyle name="Normal 11 2 4 7" xfId="730"/>
    <cellStyle name="Normal 11 2 5" xfId="731"/>
    <cellStyle name="Normal 11 2 5 2" xfId="732"/>
    <cellStyle name="Normal 11 2 5 2 2" xfId="733"/>
    <cellStyle name="Normal 11 2 5 2 2 2" xfId="734"/>
    <cellStyle name="Normal 11 2 5 2 2 2 2" xfId="735"/>
    <cellStyle name="Normal 11 2 5 2 2 2 2 2" xfId="736"/>
    <cellStyle name="Normal 11 2 5 2 2 2 3" xfId="737"/>
    <cellStyle name="Normal 11 2 5 2 2 3" xfId="738"/>
    <cellStyle name="Normal 11 2 5 2 2 3 2" xfId="739"/>
    <cellStyle name="Normal 11 2 5 2 2 4" xfId="740"/>
    <cellStyle name="Normal 11 2 5 2 3" xfId="741"/>
    <cellStyle name="Normal 11 2 5 2 3 2" xfId="742"/>
    <cellStyle name="Normal 11 2 5 2 3 2 2" xfId="743"/>
    <cellStyle name="Normal 11 2 5 2 3 3" xfId="744"/>
    <cellStyle name="Normal 11 2 5 2 4" xfId="745"/>
    <cellStyle name="Normal 11 2 5 2 4 2" xfId="746"/>
    <cellStyle name="Normal 11 2 5 2 5" xfId="747"/>
    <cellStyle name="Normal 11 2 5 3" xfId="748"/>
    <cellStyle name="Normal 11 2 5 3 2" xfId="749"/>
    <cellStyle name="Normal 11 2 5 3 2 2" xfId="750"/>
    <cellStyle name="Normal 11 2 5 3 2 2 2" xfId="751"/>
    <cellStyle name="Normal 11 2 5 3 2 3" xfId="752"/>
    <cellStyle name="Normal 11 2 5 3 3" xfId="753"/>
    <cellStyle name="Normal 11 2 5 3 3 2" xfId="754"/>
    <cellStyle name="Normal 11 2 5 3 4" xfId="755"/>
    <cellStyle name="Normal 11 2 5 4" xfId="756"/>
    <cellStyle name="Normal 11 2 5 4 2" xfId="757"/>
    <cellStyle name="Normal 11 2 5 4 2 2" xfId="758"/>
    <cellStyle name="Normal 11 2 5 4 3" xfId="759"/>
    <cellStyle name="Normal 11 2 5 5" xfId="760"/>
    <cellStyle name="Normal 11 2 5 5 2" xfId="761"/>
    <cellStyle name="Normal 11 2 5 6" xfId="762"/>
    <cellStyle name="Normal 11 2 6" xfId="763"/>
    <cellStyle name="Normal 11 2 6 2" xfId="764"/>
    <cellStyle name="Normal 11 2 6 2 2" xfId="765"/>
    <cellStyle name="Normal 11 2 6 2 2 2" xfId="766"/>
    <cellStyle name="Normal 11 2 6 2 2 2 2" xfId="767"/>
    <cellStyle name="Normal 11 2 6 2 2 3" xfId="768"/>
    <cellStyle name="Normal 11 2 6 2 3" xfId="769"/>
    <cellStyle name="Normal 11 2 6 2 3 2" xfId="770"/>
    <cellStyle name="Normal 11 2 6 2 4" xfId="771"/>
    <cellStyle name="Normal 11 2 6 3" xfId="772"/>
    <cellStyle name="Normal 11 2 6 3 2" xfId="773"/>
    <cellStyle name="Normal 11 2 6 3 2 2" xfId="774"/>
    <cellStyle name="Normal 11 2 6 3 3" xfId="775"/>
    <cellStyle name="Normal 11 2 6 4" xfId="776"/>
    <cellStyle name="Normal 11 2 6 4 2" xfId="777"/>
    <cellStyle name="Normal 11 2 6 5" xfId="778"/>
    <cellStyle name="Normal 11 2 7" xfId="779"/>
    <cellStyle name="Normal 11 2 7 2" xfId="780"/>
    <cellStyle name="Normal 11 2 7 2 2" xfId="781"/>
    <cellStyle name="Normal 11 2 7 2 2 2" xfId="782"/>
    <cellStyle name="Normal 11 2 7 2 3" xfId="783"/>
    <cellStyle name="Normal 11 2 7 3" xfId="784"/>
    <cellStyle name="Normal 11 2 7 3 2" xfId="785"/>
    <cellStyle name="Normal 11 2 7 4" xfId="786"/>
    <cellStyle name="Normal 11 2 8" xfId="787"/>
    <cellStyle name="Normal 11 2 8 2" xfId="788"/>
    <cellStyle name="Normal 11 2 8 2 2" xfId="789"/>
    <cellStyle name="Normal 11 2 8 3" xfId="790"/>
    <cellStyle name="Normal 11 2 9" xfId="791"/>
    <cellStyle name="Normal 11 2 9 2" xfId="792"/>
    <cellStyle name="Normal 11 3" xfId="174"/>
    <cellStyle name="Normal 11 3 10" xfId="793"/>
    <cellStyle name="Normal 11 3 2" xfId="794"/>
    <cellStyle name="Normal 11 3 2 2" xfId="795"/>
    <cellStyle name="Normal 11 3 2 2 2" xfId="796"/>
    <cellStyle name="Normal 11 3 2 2 2 2" xfId="797"/>
    <cellStyle name="Normal 11 3 2 2 2 2 2" xfId="798"/>
    <cellStyle name="Normal 11 3 2 2 2 2 2 2" xfId="799"/>
    <cellStyle name="Normal 11 3 2 2 2 2 2 2 2" xfId="800"/>
    <cellStyle name="Normal 11 3 2 2 2 2 2 2 2 2" xfId="801"/>
    <cellStyle name="Normal 11 3 2 2 2 2 2 2 3" xfId="802"/>
    <cellStyle name="Normal 11 3 2 2 2 2 2 3" xfId="803"/>
    <cellStyle name="Normal 11 3 2 2 2 2 2 3 2" xfId="804"/>
    <cellStyle name="Normal 11 3 2 2 2 2 2 4" xfId="805"/>
    <cellStyle name="Normal 11 3 2 2 2 2 3" xfId="806"/>
    <cellStyle name="Normal 11 3 2 2 2 2 3 2" xfId="807"/>
    <cellStyle name="Normal 11 3 2 2 2 2 3 2 2" xfId="808"/>
    <cellStyle name="Normal 11 3 2 2 2 2 3 3" xfId="809"/>
    <cellStyle name="Normal 11 3 2 2 2 2 4" xfId="810"/>
    <cellStyle name="Normal 11 3 2 2 2 2 4 2" xfId="811"/>
    <cellStyle name="Normal 11 3 2 2 2 2 5" xfId="812"/>
    <cellStyle name="Normal 11 3 2 2 2 3" xfId="813"/>
    <cellStyle name="Normal 11 3 2 2 2 3 2" xfId="814"/>
    <cellStyle name="Normal 11 3 2 2 2 3 2 2" xfId="815"/>
    <cellStyle name="Normal 11 3 2 2 2 3 2 2 2" xfId="816"/>
    <cellStyle name="Normal 11 3 2 2 2 3 2 3" xfId="817"/>
    <cellStyle name="Normal 11 3 2 2 2 3 3" xfId="818"/>
    <cellStyle name="Normal 11 3 2 2 2 3 3 2" xfId="819"/>
    <cellStyle name="Normal 11 3 2 2 2 3 4" xfId="820"/>
    <cellStyle name="Normal 11 3 2 2 2 4" xfId="821"/>
    <cellStyle name="Normal 11 3 2 2 2 4 2" xfId="822"/>
    <cellStyle name="Normal 11 3 2 2 2 4 2 2" xfId="823"/>
    <cellStyle name="Normal 11 3 2 2 2 4 3" xfId="824"/>
    <cellStyle name="Normal 11 3 2 2 2 5" xfId="825"/>
    <cellStyle name="Normal 11 3 2 2 2 5 2" xfId="826"/>
    <cellStyle name="Normal 11 3 2 2 2 6" xfId="827"/>
    <cellStyle name="Normal 11 3 2 2 3" xfId="828"/>
    <cellStyle name="Normal 11 3 2 2 3 2" xfId="829"/>
    <cellStyle name="Normal 11 3 2 2 3 2 2" xfId="830"/>
    <cellStyle name="Normal 11 3 2 2 3 2 2 2" xfId="831"/>
    <cellStyle name="Normal 11 3 2 2 3 2 2 2 2" xfId="832"/>
    <cellStyle name="Normal 11 3 2 2 3 2 2 3" xfId="833"/>
    <cellStyle name="Normal 11 3 2 2 3 2 3" xfId="834"/>
    <cellStyle name="Normal 11 3 2 2 3 2 3 2" xfId="835"/>
    <cellStyle name="Normal 11 3 2 2 3 2 4" xfId="836"/>
    <cellStyle name="Normal 11 3 2 2 3 3" xfId="837"/>
    <cellStyle name="Normal 11 3 2 2 3 3 2" xfId="838"/>
    <cellStyle name="Normal 11 3 2 2 3 3 2 2" xfId="839"/>
    <cellStyle name="Normal 11 3 2 2 3 3 3" xfId="840"/>
    <cellStyle name="Normal 11 3 2 2 3 4" xfId="841"/>
    <cellStyle name="Normal 11 3 2 2 3 4 2" xfId="842"/>
    <cellStyle name="Normal 11 3 2 2 3 5" xfId="843"/>
    <cellStyle name="Normal 11 3 2 2 4" xfId="844"/>
    <cellStyle name="Normal 11 3 2 2 4 2" xfId="845"/>
    <cellStyle name="Normal 11 3 2 2 4 2 2" xfId="846"/>
    <cellStyle name="Normal 11 3 2 2 4 2 2 2" xfId="847"/>
    <cellStyle name="Normal 11 3 2 2 4 2 3" xfId="848"/>
    <cellStyle name="Normal 11 3 2 2 4 3" xfId="849"/>
    <cellStyle name="Normal 11 3 2 2 4 3 2" xfId="850"/>
    <cellStyle name="Normal 11 3 2 2 4 4" xfId="851"/>
    <cellStyle name="Normal 11 3 2 2 5" xfId="852"/>
    <cellStyle name="Normal 11 3 2 2 5 2" xfId="853"/>
    <cellStyle name="Normal 11 3 2 2 5 2 2" xfId="854"/>
    <cellStyle name="Normal 11 3 2 2 5 3" xfId="855"/>
    <cellStyle name="Normal 11 3 2 2 6" xfId="856"/>
    <cellStyle name="Normal 11 3 2 2 6 2" xfId="857"/>
    <cellStyle name="Normal 11 3 2 2 7" xfId="858"/>
    <cellStyle name="Normal 11 3 2 3" xfId="859"/>
    <cellStyle name="Normal 11 3 2 3 2" xfId="860"/>
    <cellStyle name="Normal 11 3 2 3 2 2" xfId="861"/>
    <cellStyle name="Normal 11 3 2 3 2 2 2" xfId="862"/>
    <cellStyle name="Normal 11 3 2 3 2 2 2 2" xfId="863"/>
    <cellStyle name="Normal 11 3 2 3 2 2 2 2 2" xfId="864"/>
    <cellStyle name="Normal 11 3 2 3 2 2 2 3" xfId="865"/>
    <cellStyle name="Normal 11 3 2 3 2 2 3" xfId="866"/>
    <cellStyle name="Normal 11 3 2 3 2 2 3 2" xfId="867"/>
    <cellStyle name="Normal 11 3 2 3 2 2 4" xfId="868"/>
    <cellStyle name="Normal 11 3 2 3 2 3" xfId="869"/>
    <cellStyle name="Normal 11 3 2 3 2 3 2" xfId="870"/>
    <cellStyle name="Normal 11 3 2 3 2 3 2 2" xfId="871"/>
    <cellStyle name="Normal 11 3 2 3 2 3 3" xfId="872"/>
    <cellStyle name="Normal 11 3 2 3 2 4" xfId="873"/>
    <cellStyle name="Normal 11 3 2 3 2 4 2" xfId="874"/>
    <cellStyle name="Normal 11 3 2 3 2 5" xfId="875"/>
    <cellStyle name="Normal 11 3 2 3 3" xfId="876"/>
    <cellStyle name="Normal 11 3 2 3 3 2" xfId="877"/>
    <cellStyle name="Normal 11 3 2 3 3 2 2" xfId="878"/>
    <cellStyle name="Normal 11 3 2 3 3 2 2 2" xfId="879"/>
    <cellStyle name="Normal 11 3 2 3 3 2 3" xfId="880"/>
    <cellStyle name="Normal 11 3 2 3 3 3" xfId="881"/>
    <cellStyle name="Normal 11 3 2 3 3 3 2" xfId="882"/>
    <cellStyle name="Normal 11 3 2 3 3 4" xfId="883"/>
    <cellStyle name="Normal 11 3 2 3 4" xfId="884"/>
    <cellStyle name="Normal 11 3 2 3 4 2" xfId="885"/>
    <cellStyle name="Normal 11 3 2 3 4 2 2" xfId="886"/>
    <cellStyle name="Normal 11 3 2 3 4 3" xfId="887"/>
    <cellStyle name="Normal 11 3 2 3 5" xfId="888"/>
    <cellStyle name="Normal 11 3 2 3 5 2" xfId="889"/>
    <cellStyle name="Normal 11 3 2 3 6" xfId="890"/>
    <cellStyle name="Normal 11 3 2 4" xfId="891"/>
    <cellStyle name="Normal 11 3 2 4 2" xfId="892"/>
    <cellStyle name="Normal 11 3 2 4 2 2" xfId="893"/>
    <cellStyle name="Normal 11 3 2 4 2 2 2" xfId="894"/>
    <cellStyle name="Normal 11 3 2 4 2 2 2 2" xfId="895"/>
    <cellStyle name="Normal 11 3 2 4 2 2 3" xfId="896"/>
    <cellStyle name="Normal 11 3 2 4 2 3" xfId="897"/>
    <cellStyle name="Normal 11 3 2 4 2 3 2" xfId="898"/>
    <cellStyle name="Normal 11 3 2 4 2 4" xfId="899"/>
    <cellStyle name="Normal 11 3 2 4 3" xfId="900"/>
    <cellStyle name="Normal 11 3 2 4 3 2" xfId="901"/>
    <cellStyle name="Normal 11 3 2 4 3 2 2" xfId="902"/>
    <cellStyle name="Normal 11 3 2 4 3 3" xfId="903"/>
    <cellStyle name="Normal 11 3 2 4 4" xfId="904"/>
    <cellStyle name="Normal 11 3 2 4 4 2" xfId="905"/>
    <cellStyle name="Normal 11 3 2 4 5" xfId="906"/>
    <cellStyle name="Normal 11 3 2 5" xfId="907"/>
    <cellStyle name="Normal 11 3 2 5 2" xfId="908"/>
    <cellStyle name="Normal 11 3 2 5 2 2" xfId="909"/>
    <cellStyle name="Normal 11 3 2 5 2 2 2" xfId="910"/>
    <cellStyle name="Normal 11 3 2 5 2 3" xfId="911"/>
    <cellStyle name="Normal 11 3 2 5 3" xfId="912"/>
    <cellStyle name="Normal 11 3 2 5 3 2" xfId="913"/>
    <cellStyle name="Normal 11 3 2 5 4" xfId="914"/>
    <cellStyle name="Normal 11 3 2 6" xfId="915"/>
    <cellStyle name="Normal 11 3 2 6 2" xfId="916"/>
    <cellStyle name="Normal 11 3 2 6 2 2" xfId="917"/>
    <cellStyle name="Normal 11 3 2 6 3" xfId="918"/>
    <cellStyle name="Normal 11 3 2 7" xfId="919"/>
    <cellStyle name="Normal 11 3 2 7 2" xfId="920"/>
    <cellStyle name="Normal 11 3 2 8" xfId="921"/>
    <cellStyle name="Normal 11 3 3" xfId="922"/>
    <cellStyle name="Normal 11 3 3 2" xfId="923"/>
    <cellStyle name="Normal 11 3 3 2 2" xfId="924"/>
    <cellStyle name="Normal 11 3 3 2 2 2" xfId="925"/>
    <cellStyle name="Normal 11 3 3 2 2 2 2" xfId="926"/>
    <cellStyle name="Normal 11 3 3 2 2 2 2 2" xfId="927"/>
    <cellStyle name="Normal 11 3 3 2 2 2 2 2 2" xfId="928"/>
    <cellStyle name="Normal 11 3 3 2 2 2 2 3" xfId="929"/>
    <cellStyle name="Normal 11 3 3 2 2 2 3" xfId="930"/>
    <cellStyle name="Normal 11 3 3 2 2 2 3 2" xfId="931"/>
    <cellStyle name="Normal 11 3 3 2 2 2 4" xfId="932"/>
    <cellStyle name="Normal 11 3 3 2 2 3" xfId="933"/>
    <cellStyle name="Normal 11 3 3 2 2 3 2" xfId="934"/>
    <cellStyle name="Normal 11 3 3 2 2 3 2 2" xfId="935"/>
    <cellStyle name="Normal 11 3 3 2 2 3 3" xfId="936"/>
    <cellStyle name="Normal 11 3 3 2 2 4" xfId="937"/>
    <cellStyle name="Normal 11 3 3 2 2 4 2" xfId="938"/>
    <cellStyle name="Normal 11 3 3 2 2 5" xfId="939"/>
    <cellStyle name="Normal 11 3 3 2 3" xfId="940"/>
    <cellStyle name="Normal 11 3 3 2 3 2" xfId="941"/>
    <cellStyle name="Normal 11 3 3 2 3 2 2" xfId="942"/>
    <cellStyle name="Normal 11 3 3 2 3 2 2 2" xfId="943"/>
    <cellStyle name="Normal 11 3 3 2 3 2 3" xfId="944"/>
    <cellStyle name="Normal 11 3 3 2 3 3" xfId="945"/>
    <cellStyle name="Normal 11 3 3 2 3 3 2" xfId="946"/>
    <cellStyle name="Normal 11 3 3 2 3 4" xfId="947"/>
    <cellStyle name="Normal 11 3 3 2 4" xfId="948"/>
    <cellStyle name="Normal 11 3 3 2 4 2" xfId="949"/>
    <cellStyle name="Normal 11 3 3 2 4 2 2" xfId="950"/>
    <cellStyle name="Normal 11 3 3 2 4 3" xfId="951"/>
    <cellStyle name="Normal 11 3 3 2 5" xfId="952"/>
    <cellStyle name="Normal 11 3 3 2 5 2" xfId="953"/>
    <cellStyle name="Normal 11 3 3 2 6" xfId="954"/>
    <cellStyle name="Normal 11 3 3 3" xfId="955"/>
    <cellStyle name="Normal 11 3 3 3 2" xfId="956"/>
    <cellStyle name="Normal 11 3 3 3 2 2" xfId="957"/>
    <cellStyle name="Normal 11 3 3 3 2 2 2" xfId="958"/>
    <cellStyle name="Normal 11 3 3 3 2 2 2 2" xfId="959"/>
    <cellStyle name="Normal 11 3 3 3 2 2 3" xfId="960"/>
    <cellStyle name="Normal 11 3 3 3 2 3" xfId="961"/>
    <cellStyle name="Normal 11 3 3 3 2 3 2" xfId="962"/>
    <cellStyle name="Normal 11 3 3 3 2 4" xfId="963"/>
    <cellStyle name="Normal 11 3 3 3 3" xfId="964"/>
    <cellStyle name="Normal 11 3 3 3 3 2" xfId="965"/>
    <cellStyle name="Normal 11 3 3 3 3 2 2" xfId="966"/>
    <cellStyle name="Normal 11 3 3 3 3 3" xfId="967"/>
    <cellStyle name="Normal 11 3 3 3 4" xfId="968"/>
    <cellStyle name="Normal 11 3 3 3 4 2" xfId="969"/>
    <cellStyle name="Normal 11 3 3 3 5" xfId="970"/>
    <cellStyle name="Normal 11 3 3 4" xfId="971"/>
    <cellStyle name="Normal 11 3 3 4 2" xfId="972"/>
    <cellStyle name="Normal 11 3 3 4 2 2" xfId="973"/>
    <cellStyle name="Normal 11 3 3 4 2 2 2" xfId="974"/>
    <cellStyle name="Normal 11 3 3 4 2 3" xfId="975"/>
    <cellStyle name="Normal 11 3 3 4 3" xfId="976"/>
    <cellStyle name="Normal 11 3 3 4 3 2" xfId="977"/>
    <cellStyle name="Normal 11 3 3 4 4" xfId="978"/>
    <cellStyle name="Normal 11 3 3 5" xfId="979"/>
    <cellStyle name="Normal 11 3 3 5 2" xfId="980"/>
    <cellStyle name="Normal 11 3 3 5 2 2" xfId="981"/>
    <cellStyle name="Normal 11 3 3 5 3" xfId="982"/>
    <cellStyle name="Normal 11 3 3 6" xfId="983"/>
    <cellStyle name="Normal 11 3 3 6 2" xfId="984"/>
    <cellStyle name="Normal 11 3 3 7" xfId="985"/>
    <cellStyle name="Normal 11 3 4" xfId="986"/>
    <cellStyle name="Normal 11 3 4 2" xfId="987"/>
    <cellStyle name="Normal 11 3 4 2 2" xfId="988"/>
    <cellStyle name="Normal 11 3 4 2 2 2" xfId="989"/>
    <cellStyle name="Normal 11 3 4 2 2 2 2" xfId="990"/>
    <cellStyle name="Normal 11 3 4 2 2 2 2 2" xfId="991"/>
    <cellStyle name="Normal 11 3 4 2 2 2 3" xfId="992"/>
    <cellStyle name="Normal 11 3 4 2 2 3" xfId="993"/>
    <cellStyle name="Normal 11 3 4 2 2 3 2" xfId="994"/>
    <cellStyle name="Normal 11 3 4 2 2 4" xfId="995"/>
    <cellStyle name="Normal 11 3 4 2 3" xfId="996"/>
    <cellStyle name="Normal 11 3 4 2 3 2" xfId="997"/>
    <cellStyle name="Normal 11 3 4 2 3 2 2" xfId="998"/>
    <cellStyle name="Normal 11 3 4 2 3 3" xfId="999"/>
    <cellStyle name="Normal 11 3 4 2 4" xfId="1000"/>
    <cellStyle name="Normal 11 3 4 2 4 2" xfId="1001"/>
    <cellStyle name="Normal 11 3 4 2 5" xfId="1002"/>
    <cellStyle name="Normal 11 3 4 3" xfId="1003"/>
    <cellStyle name="Normal 11 3 4 3 2" xfId="1004"/>
    <cellStyle name="Normal 11 3 4 3 2 2" xfId="1005"/>
    <cellStyle name="Normal 11 3 4 3 2 2 2" xfId="1006"/>
    <cellStyle name="Normal 11 3 4 3 2 3" xfId="1007"/>
    <cellStyle name="Normal 11 3 4 3 3" xfId="1008"/>
    <cellStyle name="Normal 11 3 4 3 3 2" xfId="1009"/>
    <cellStyle name="Normal 11 3 4 3 4" xfId="1010"/>
    <cellStyle name="Normal 11 3 4 4" xfId="1011"/>
    <cellStyle name="Normal 11 3 4 4 2" xfId="1012"/>
    <cellStyle name="Normal 11 3 4 4 2 2" xfId="1013"/>
    <cellStyle name="Normal 11 3 4 4 3" xfId="1014"/>
    <cellStyle name="Normal 11 3 4 5" xfId="1015"/>
    <cellStyle name="Normal 11 3 4 5 2" xfId="1016"/>
    <cellStyle name="Normal 11 3 4 6" xfId="1017"/>
    <cellStyle name="Normal 11 3 5" xfId="1018"/>
    <cellStyle name="Normal 11 3 5 2" xfId="1019"/>
    <cellStyle name="Normal 11 3 5 2 2" xfId="1020"/>
    <cellStyle name="Normal 11 3 5 2 2 2" xfId="1021"/>
    <cellStyle name="Normal 11 3 5 2 2 2 2" xfId="1022"/>
    <cellStyle name="Normal 11 3 5 2 2 3" xfId="1023"/>
    <cellStyle name="Normal 11 3 5 2 3" xfId="1024"/>
    <cellStyle name="Normal 11 3 5 2 3 2" xfId="1025"/>
    <cellStyle name="Normal 11 3 5 2 4" xfId="1026"/>
    <cellStyle name="Normal 11 3 5 3" xfId="1027"/>
    <cellStyle name="Normal 11 3 5 3 2" xfId="1028"/>
    <cellStyle name="Normal 11 3 5 3 2 2" xfId="1029"/>
    <cellStyle name="Normal 11 3 5 3 3" xfId="1030"/>
    <cellStyle name="Normal 11 3 5 4" xfId="1031"/>
    <cellStyle name="Normal 11 3 5 4 2" xfId="1032"/>
    <cellStyle name="Normal 11 3 5 5" xfId="1033"/>
    <cellStyle name="Normal 11 3 6" xfId="1034"/>
    <cellStyle name="Normal 11 3 6 2" xfId="1035"/>
    <cellStyle name="Normal 11 3 6 2 2" xfId="1036"/>
    <cellStyle name="Normal 11 3 6 2 2 2" xfId="1037"/>
    <cellStyle name="Normal 11 3 6 2 3" xfId="1038"/>
    <cellStyle name="Normal 11 3 6 3" xfId="1039"/>
    <cellStyle name="Normal 11 3 6 3 2" xfId="1040"/>
    <cellStyle name="Normal 11 3 6 4" xfId="1041"/>
    <cellStyle name="Normal 11 3 7" xfId="1042"/>
    <cellStyle name="Normal 11 3 7 2" xfId="1043"/>
    <cellStyle name="Normal 11 3 7 2 2" xfId="1044"/>
    <cellStyle name="Normal 11 3 7 3" xfId="1045"/>
    <cellStyle name="Normal 11 3 8" xfId="1046"/>
    <cellStyle name="Normal 11 3 8 2" xfId="1047"/>
    <cellStyle name="Normal 11 3 9" xfId="1048"/>
    <cellStyle name="Normal 11 4" xfId="1049"/>
    <cellStyle name="Normal 11 4 2" xfId="1050"/>
    <cellStyle name="Normal 11 4 2 2" xfId="1051"/>
    <cellStyle name="Normal 11 4 2 2 2" xfId="1052"/>
    <cellStyle name="Normal 11 4 2 2 2 2" xfId="1053"/>
    <cellStyle name="Normal 11 4 2 2 2 2 2" xfId="1054"/>
    <cellStyle name="Normal 11 4 2 2 2 2 2 2" xfId="1055"/>
    <cellStyle name="Normal 11 4 2 2 2 2 2 2 2" xfId="1056"/>
    <cellStyle name="Normal 11 4 2 2 2 2 2 3" xfId="1057"/>
    <cellStyle name="Normal 11 4 2 2 2 2 3" xfId="1058"/>
    <cellStyle name="Normal 11 4 2 2 2 2 3 2" xfId="1059"/>
    <cellStyle name="Normal 11 4 2 2 2 2 4" xfId="1060"/>
    <cellStyle name="Normal 11 4 2 2 2 3" xfId="1061"/>
    <cellStyle name="Normal 11 4 2 2 2 3 2" xfId="1062"/>
    <cellStyle name="Normal 11 4 2 2 2 3 2 2" xfId="1063"/>
    <cellStyle name="Normal 11 4 2 2 2 3 3" xfId="1064"/>
    <cellStyle name="Normal 11 4 2 2 2 4" xfId="1065"/>
    <cellStyle name="Normal 11 4 2 2 2 4 2" xfId="1066"/>
    <cellStyle name="Normal 11 4 2 2 2 5" xfId="1067"/>
    <cellStyle name="Normal 11 4 2 2 3" xfId="1068"/>
    <cellStyle name="Normal 11 4 2 2 3 2" xfId="1069"/>
    <cellStyle name="Normal 11 4 2 2 3 2 2" xfId="1070"/>
    <cellStyle name="Normal 11 4 2 2 3 2 2 2" xfId="1071"/>
    <cellStyle name="Normal 11 4 2 2 3 2 3" xfId="1072"/>
    <cellStyle name="Normal 11 4 2 2 3 3" xfId="1073"/>
    <cellStyle name="Normal 11 4 2 2 3 3 2" xfId="1074"/>
    <cellStyle name="Normal 11 4 2 2 3 4" xfId="1075"/>
    <cellStyle name="Normal 11 4 2 2 4" xfId="1076"/>
    <cellStyle name="Normal 11 4 2 2 4 2" xfId="1077"/>
    <cellStyle name="Normal 11 4 2 2 4 2 2" xfId="1078"/>
    <cellStyle name="Normal 11 4 2 2 4 3" xfId="1079"/>
    <cellStyle name="Normal 11 4 2 2 5" xfId="1080"/>
    <cellStyle name="Normal 11 4 2 2 5 2" xfId="1081"/>
    <cellStyle name="Normal 11 4 2 2 6" xfId="1082"/>
    <cellStyle name="Normal 11 4 2 3" xfId="1083"/>
    <cellStyle name="Normal 11 4 2 3 2" xfId="1084"/>
    <cellStyle name="Normal 11 4 2 3 2 2" xfId="1085"/>
    <cellStyle name="Normal 11 4 2 3 2 2 2" xfId="1086"/>
    <cellStyle name="Normal 11 4 2 3 2 2 2 2" xfId="1087"/>
    <cellStyle name="Normal 11 4 2 3 2 2 3" xfId="1088"/>
    <cellStyle name="Normal 11 4 2 3 2 3" xfId="1089"/>
    <cellStyle name="Normal 11 4 2 3 2 3 2" xfId="1090"/>
    <cellStyle name="Normal 11 4 2 3 2 4" xfId="1091"/>
    <cellStyle name="Normal 11 4 2 3 3" xfId="1092"/>
    <cellStyle name="Normal 11 4 2 3 3 2" xfId="1093"/>
    <cellStyle name="Normal 11 4 2 3 3 2 2" xfId="1094"/>
    <cellStyle name="Normal 11 4 2 3 3 3" xfId="1095"/>
    <cellStyle name="Normal 11 4 2 3 4" xfId="1096"/>
    <cellStyle name="Normal 11 4 2 3 4 2" xfId="1097"/>
    <cellStyle name="Normal 11 4 2 3 5" xfId="1098"/>
    <cellStyle name="Normal 11 4 2 4" xfId="1099"/>
    <cellStyle name="Normal 11 4 2 4 2" xfId="1100"/>
    <cellStyle name="Normal 11 4 2 4 2 2" xfId="1101"/>
    <cellStyle name="Normal 11 4 2 4 2 2 2" xfId="1102"/>
    <cellStyle name="Normal 11 4 2 4 2 3" xfId="1103"/>
    <cellStyle name="Normal 11 4 2 4 3" xfId="1104"/>
    <cellStyle name="Normal 11 4 2 4 3 2" xfId="1105"/>
    <cellStyle name="Normal 11 4 2 4 4" xfId="1106"/>
    <cellStyle name="Normal 11 4 2 5" xfId="1107"/>
    <cellStyle name="Normal 11 4 2 5 2" xfId="1108"/>
    <cellStyle name="Normal 11 4 2 5 2 2" xfId="1109"/>
    <cellStyle name="Normal 11 4 2 5 3" xfId="1110"/>
    <cellStyle name="Normal 11 4 2 6" xfId="1111"/>
    <cellStyle name="Normal 11 4 2 6 2" xfId="1112"/>
    <cellStyle name="Normal 11 4 2 7" xfId="1113"/>
    <cellStyle name="Normal 11 4 3" xfId="1114"/>
    <cellStyle name="Normal 11 4 3 2" xfId="1115"/>
    <cellStyle name="Normal 11 4 3 2 2" xfId="1116"/>
    <cellStyle name="Normal 11 4 3 2 2 2" xfId="1117"/>
    <cellStyle name="Normal 11 4 3 2 2 2 2" xfId="1118"/>
    <cellStyle name="Normal 11 4 3 2 2 2 2 2" xfId="1119"/>
    <cellStyle name="Normal 11 4 3 2 2 2 3" xfId="1120"/>
    <cellStyle name="Normal 11 4 3 2 2 3" xfId="1121"/>
    <cellStyle name="Normal 11 4 3 2 2 3 2" xfId="1122"/>
    <cellStyle name="Normal 11 4 3 2 2 4" xfId="1123"/>
    <cellStyle name="Normal 11 4 3 2 3" xfId="1124"/>
    <cellStyle name="Normal 11 4 3 2 3 2" xfId="1125"/>
    <cellStyle name="Normal 11 4 3 2 3 2 2" xfId="1126"/>
    <cellStyle name="Normal 11 4 3 2 3 3" xfId="1127"/>
    <cellStyle name="Normal 11 4 3 2 4" xfId="1128"/>
    <cellStyle name="Normal 11 4 3 2 4 2" xfId="1129"/>
    <cellStyle name="Normal 11 4 3 2 5" xfId="1130"/>
    <cellStyle name="Normal 11 4 3 3" xfId="1131"/>
    <cellStyle name="Normal 11 4 3 3 2" xfId="1132"/>
    <cellStyle name="Normal 11 4 3 3 2 2" xfId="1133"/>
    <cellStyle name="Normal 11 4 3 3 2 2 2" xfId="1134"/>
    <cellStyle name="Normal 11 4 3 3 2 3" xfId="1135"/>
    <cellStyle name="Normal 11 4 3 3 3" xfId="1136"/>
    <cellStyle name="Normal 11 4 3 3 3 2" xfId="1137"/>
    <cellStyle name="Normal 11 4 3 3 4" xfId="1138"/>
    <cellStyle name="Normal 11 4 3 4" xfId="1139"/>
    <cellStyle name="Normal 11 4 3 4 2" xfId="1140"/>
    <cellStyle name="Normal 11 4 3 4 2 2" xfId="1141"/>
    <cellStyle name="Normal 11 4 3 4 3" xfId="1142"/>
    <cellStyle name="Normal 11 4 3 5" xfId="1143"/>
    <cellStyle name="Normal 11 4 3 5 2" xfId="1144"/>
    <cellStyle name="Normal 11 4 3 6" xfId="1145"/>
    <cellStyle name="Normal 11 4 4" xfId="1146"/>
    <cellStyle name="Normal 11 4 4 2" xfId="1147"/>
    <cellStyle name="Normal 11 4 4 2 2" xfId="1148"/>
    <cellStyle name="Normal 11 4 4 2 2 2" xfId="1149"/>
    <cellStyle name="Normal 11 4 4 2 2 2 2" xfId="1150"/>
    <cellStyle name="Normal 11 4 4 2 2 3" xfId="1151"/>
    <cellStyle name="Normal 11 4 4 2 3" xfId="1152"/>
    <cellStyle name="Normal 11 4 4 2 3 2" xfId="1153"/>
    <cellStyle name="Normal 11 4 4 2 4" xfId="1154"/>
    <cellStyle name="Normal 11 4 4 3" xfId="1155"/>
    <cellStyle name="Normal 11 4 4 3 2" xfId="1156"/>
    <cellStyle name="Normal 11 4 4 3 2 2" xfId="1157"/>
    <cellStyle name="Normal 11 4 4 3 3" xfId="1158"/>
    <cellStyle name="Normal 11 4 4 4" xfId="1159"/>
    <cellStyle name="Normal 11 4 4 4 2" xfId="1160"/>
    <cellStyle name="Normal 11 4 4 5" xfId="1161"/>
    <cellStyle name="Normal 11 4 5" xfId="1162"/>
    <cellStyle name="Normal 11 4 5 2" xfId="1163"/>
    <cellStyle name="Normal 11 4 5 2 2" xfId="1164"/>
    <cellStyle name="Normal 11 4 5 2 2 2" xfId="1165"/>
    <cellStyle name="Normal 11 4 5 2 3" xfId="1166"/>
    <cellStyle name="Normal 11 4 5 3" xfId="1167"/>
    <cellStyle name="Normal 11 4 5 3 2" xfId="1168"/>
    <cellStyle name="Normal 11 4 5 4" xfId="1169"/>
    <cellStyle name="Normal 11 4 6" xfId="1170"/>
    <cellStyle name="Normal 11 4 6 2" xfId="1171"/>
    <cellStyle name="Normal 11 4 6 2 2" xfId="1172"/>
    <cellStyle name="Normal 11 4 6 3" xfId="1173"/>
    <cellStyle name="Normal 11 4 7" xfId="1174"/>
    <cellStyle name="Normal 11 4 7 2" xfId="1175"/>
    <cellStyle name="Normal 11 4 8" xfId="1176"/>
    <cellStyle name="Normal 11 5" xfId="1177"/>
    <cellStyle name="Normal 11 5 2" xfId="1178"/>
    <cellStyle name="Normal 11 5 2 2" xfId="1179"/>
    <cellStyle name="Normal 11 5 2 2 2" xfId="1180"/>
    <cellStyle name="Normal 11 5 2 2 2 2" xfId="1181"/>
    <cellStyle name="Normal 11 5 2 2 2 2 2" xfId="1182"/>
    <cellStyle name="Normal 11 5 2 2 2 2 2 2" xfId="1183"/>
    <cellStyle name="Normal 11 5 2 2 2 2 3" xfId="1184"/>
    <cellStyle name="Normal 11 5 2 2 2 3" xfId="1185"/>
    <cellStyle name="Normal 11 5 2 2 2 3 2" xfId="1186"/>
    <cellStyle name="Normal 11 5 2 2 2 4" xfId="1187"/>
    <cellStyle name="Normal 11 5 2 2 3" xfId="1188"/>
    <cellStyle name="Normal 11 5 2 2 3 2" xfId="1189"/>
    <cellStyle name="Normal 11 5 2 2 3 2 2" xfId="1190"/>
    <cellStyle name="Normal 11 5 2 2 3 3" xfId="1191"/>
    <cellStyle name="Normal 11 5 2 2 4" xfId="1192"/>
    <cellStyle name="Normal 11 5 2 2 4 2" xfId="1193"/>
    <cellStyle name="Normal 11 5 2 2 5" xfId="1194"/>
    <cellStyle name="Normal 11 5 2 3" xfId="1195"/>
    <cellStyle name="Normal 11 5 2 3 2" xfId="1196"/>
    <cellStyle name="Normal 11 5 2 3 2 2" xfId="1197"/>
    <cellStyle name="Normal 11 5 2 3 2 2 2" xfId="1198"/>
    <cellStyle name="Normal 11 5 2 3 2 3" xfId="1199"/>
    <cellStyle name="Normal 11 5 2 3 3" xfId="1200"/>
    <cellStyle name="Normal 11 5 2 3 3 2" xfId="1201"/>
    <cellStyle name="Normal 11 5 2 3 4" xfId="1202"/>
    <cellStyle name="Normal 11 5 2 4" xfId="1203"/>
    <cellStyle name="Normal 11 5 2 4 2" xfId="1204"/>
    <cellStyle name="Normal 11 5 2 4 2 2" xfId="1205"/>
    <cellStyle name="Normal 11 5 2 4 3" xfId="1206"/>
    <cellStyle name="Normal 11 5 2 5" xfId="1207"/>
    <cellStyle name="Normal 11 5 2 5 2" xfId="1208"/>
    <cellStyle name="Normal 11 5 2 6" xfId="1209"/>
    <cellStyle name="Normal 11 5 3" xfId="1210"/>
    <cellStyle name="Normal 11 5 3 2" xfId="1211"/>
    <cellStyle name="Normal 11 5 3 2 2" xfId="1212"/>
    <cellStyle name="Normal 11 5 3 2 2 2" xfId="1213"/>
    <cellStyle name="Normal 11 5 3 2 2 2 2" xfId="1214"/>
    <cellStyle name="Normal 11 5 3 2 2 3" xfId="1215"/>
    <cellStyle name="Normal 11 5 3 2 3" xfId="1216"/>
    <cellStyle name="Normal 11 5 3 2 3 2" xfId="1217"/>
    <cellStyle name="Normal 11 5 3 2 4" xfId="1218"/>
    <cellStyle name="Normal 11 5 3 3" xfId="1219"/>
    <cellStyle name="Normal 11 5 3 3 2" xfId="1220"/>
    <cellStyle name="Normal 11 5 3 3 2 2" xfId="1221"/>
    <cellStyle name="Normal 11 5 3 3 3" xfId="1222"/>
    <cellStyle name="Normal 11 5 3 4" xfId="1223"/>
    <cellStyle name="Normal 11 5 3 4 2" xfId="1224"/>
    <cellStyle name="Normal 11 5 3 5" xfId="1225"/>
    <cellStyle name="Normal 11 5 4" xfId="1226"/>
    <cellStyle name="Normal 11 5 4 2" xfId="1227"/>
    <cellStyle name="Normal 11 5 4 2 2" xfId="1228"/>
    <cellStyle name="Normal 11 5 4 2 2 2" xfId="1229"/>
    <cellStyle name="Normal 11 5 4 2 3" xfId="1230"/>
    <cellStyle name="Normal 11 5 4 3" xfId="1231"/>
    <cellStyle name="Normal 11 5 4 3 2" xfId="1232"/>
    <cellStyle name="Normal 11 5 4 4" xfId="1233"/>
    <cellStyle name="Normal 11 5 5" xfId="1234"/>
    <cellStyle name="Normal 11 5 5 2" xfId="1235"/>
    <cellStyle name="Normal 11 5 5 2 2" xfId="1236"/>
    <cellStyle name="Normal 11 5 5 3" xfId="1237"/>
    <cellStyle name="Normal 11 5 6" xfId="1238"/>
    <cellStyle name="Normal 11 5 6 2" xfId="1239"/>
    <cellStyle name="Normal 11 5 7" xfId="1240"/>
    <cellStyle name="Normal 11 6" xfId="1241"/>
    <cellStyle name="Normal 11 6 2" xfId="1242"/>
    <cellStyle name="Normal 11 6 2 2" xfId="1243"/>
    <cellStyle name="Normal 11 6 2 2 2" xfId="1244"/>
    <cellStyle name="Normal 11 6 2 2 2 2" xfId="1245"/>
    <cellStyle name="Normal 11 6 2 2 2 2 2" xfId="1246"/>
    <cellStyle name="Normal 11 6 2 2 2 3" xfId="1247"/>
    <cellStyle name="Normal 11 6 2 2 3" xfId="1248"/>
    <cellStyle name="Normal 11 6 2 2 3 2" xfId="1249"/>
    <cellStyle name="Normal 11 6 2 2 4" xfId="1250"/>
    <cellStyle name="Normal 11 6 2 3" xfId="1251"/>
    <cellStyle name="Normal 11 6 2 3 2" xfId="1252"/>
    <cellStyle name="Normal 11 6 2 3 2 2" xfId="1253"/>
    <cellStyle name="Normal 11 6 2 3 3" xfId="1254"/>
    <cellStyle name="Normal 11 6 2 4" xfId="1255"/>
    <cellStyle name="Normal 11 6 2 4 2" xfId="1256"/>
    <cellStyle name="Normal 11 6 2 5" xfId="1257"/>
    <cellStyle name="Normal 11 6 3" xfId="1258"/>
    <cellStyle name="Normal 11 6 3 2" xfId="1259"/>
    <cellStyle name="Normal 11 6 3 2 2" xfId="1260"/>
    <cellStyle name="Normal 11 6 3 2 2 2" xfId="1261"/>
    <cellStyle name="Normal 11 6 3 2 3" xfId="1262"/>
    <cellStyle name="Normal 11 6 3 3" xfId="1263"/>
    <cellStyle name="Normal 11 6 3 3 2" xfId="1264"/>
    <cellStyle name="Normal 11 6 3 4" xfId="1265"/>
    <cellStyle name="Normal 11 6 4" xfId="1266"/>
    <cellStyle name="Normal 11 6 4 2" xfId="1267"/>
    <cellStyle name="Normal 11 6 4 2 2" xfId="1268"/>
    <cellStyle name="Normal 11 6 4 3" xfId="1269"/>
    <cellStyle name="Normal 11 6 5" xfId="1270"/>
    <cellStyle name="Normal 11 6 5 2" xfId="1271"/>
    <cellStyle name="Normal 11 6 6" xfId="1272"/>
    <cellStyle name="Normal 11 7" xfId="1273"/>
    <cellStyle name="Normal 11 7 2" xfId="1274"/>
    <cellStyle name="Normal 11 7 2 2" xfId="1275"/>
    <cellStyle name="Normal 11 7 2 2 2" xfId="1276"/>
    <cellStyle name="Normal 11 7 2 2 2 2" xfId="1277"/>
    <cellStyle name="Normal 11 7 2 2 3" xfId="1278"/>
    <cellStyle name="Normal 11 7 2 3" xfId="1279"/>
    <cellStyle name="Normal 11 7 2 3 2" xfId="1280"/>
    <cellStyle name="Normal 11 7 2 4" xfId="1281"/>
    <cellStyle name="Normal 11 7 3" xfId="1282"/>
    <cellStyle name="Normal 11 7 3 2" xfId="1283"/>
    <cellStyle name="Normal 11 7 3 2 2" xfId="1284"/>
    <cellStyle name="Normal 11 7 3 3" xfId="1285"/>
    <cellStyle name="Normal 11 7 4" xfId="1286"/>
    <cellStyle name="Normal 11 7 4 2" xfId="1287"/>
    <cellStyle name="Normal 11 7 5" xfId="1288"/>
    <cellStyle name="Normal 11 8" xfId="1289"/>
    <cellStyle name="Normal 11 8 2" xfId="1290"/>
    <cellStyle name="Normal 11 8 2 2" xfId="1291"/>
    <cellStyle name="Normal 11 8 2 2 2" xfId="1292"/>
    <cellStyle name="Normal 11 8 2 3" xfId="1293"/>
    <cellStyle name="Normal 11 8 3" xfId="1294"/>
    <cellStyle name="Normal 11 8 3 2" xfId="1295"/>
    <cellStyle name="Normal 11 8 4" xfId="1296"/>
    <cellStyle name="Normal 11 9" xfId="1297"/>
    <cellStyle name="Normal 11 9 2" xfId="1298"/>
    <cellStyle name="Normal 11 9 2 2" xfId="1299"/>
    <cellStyle name="Normal 11 9 3" xfId="1300"/>
    <cellStyle name="Normal 12" xfId="102"/>
    <cellStyle name="Normal 12 2" xfId="175"/>
    <cellStyle name="Normal 12 3" xfId="1301"/>
    <cellStyle name="Normal 13" xfId="103"/>
    <cellStyle name="Normal 13 10" xfId="1302"/>
    <cellStyle name="Normal 13 11" xfId="1303"/>
    <cellStyle name="Normal 13 2" xfId="176"/>
    <cellStyle name="Normal 13 2 10" xfId="1304"/>
    <cellStyle name="Normal 13 2 2" xfId="1305"/>
    <cellStyle name="Normal 13 2 2 2" xfId="1306"/>
    <cellStyle name="Normal 13 2 2 2 2" xfId="1307"/>
    <cellStyle name="Normal 13 2 2 2 2 2" xfId="1308"/>
    <cellStyle name="Normal 13 2 2 2 2 2 2" xfId="1309"/>
    <cellStyle name="Normal 13 2 2 2 2 2 2 2" xfId="1310"/>
    <cellStyle name="Normal 13 2 2 2 2 2 2 2 2" xfId="1311"/>
    <cellStyle name="Normal 13 2 2 2 2 2 2 2 2 2" xfId="1312"/>
    <cellStyle name="Normal 13 2 2 2 2 2 2 2 3" xfId="1313"/>
    <cellStyle name="Normal 13 2 2 2 2 2 2 3" xfId="1314"/>
    <cellStyle name="Normal 13 2 2 2 2 2 2 3 2" xfId="1315"/>
    <cellStyle name="Normal 13 2 2 2 2 2 2 4" xfId="1316"/>
    <cellStyle name="Normal 13 2 2 2 2 2 3" xfId="1317"/>
    <cellStyle name="Normal 13 2 2 2 2 2 3 2" xfId="1318"/>
    <cellStyle name="Normal 13 2 2 2 2 2 3 2 2" xfId="1319"/>
    <cellStyle name="Normal 13 2 2 2 2 2 3 3" xfId="1320"/>
    <cellStyle name="Normal 13 2 2 2 2 2 4" xfId="1321"/>
    <cellStyle name="Normal 13 2 2 2 2 2 4 2" xfId="1322"/>
    <cellStyle name="Normal 13 2 2 2 2 2 5" xfId="1323"/>
    <cellStyle name="Normal 13 2 2 2 2 3" xfId="1324"/>
    <cellStyle name="Normal 13 2 2 2 2 3 2" xfId="1325"/>
    <cellStyle name="Normal 13 2 2 2 2 3 2 2" xfId="1326"/>
    <cellStyle name="Normal 13 2 2 2 2 3 2 2 2" xfId="1327"/>
    <cellStyle name="Normal 13 2 2 2 2 3 2 3" xfId="1328"/>
    <cellStyle name="Normal 13 2 2 2 2 3 3" xfId="1329"/>
    <cellStyle name="Normal 13 2 2 2 2 3 3 2" xfId="1330"/>
    <cellStyle name="Normal 13 2 2 2 2 3 4" xfId="1331"/>
    <cellStyle name="Normal 13 2 2 2 2 4" xfId="1332"/>
    <cellStyle name="Normal 13 2 2 2 2 4 2" xfId="1333"/>
    <cellStyle name="Normal 13 2 2 2 2 4 2 2" xfId="1334"/>
    <cellStyle name="Normal 13 2 2 2 2 4 3" xfId="1335"/>
    <cellStyle name="Normal 13 2 2 2 2 5" xfId="1336"/>
    <cellStyle name="Normal 13 2 2 2 2 5 2" xfId="1337"/>
    <cellStyle name="Normal 13 2 2 2 2 6" xfId="1338"/>
    <cellStyle name="Normal 13 2 2 2 3" xfId="1339"/>
    <cellStyle name="Normal 13 2 2 2 3 2" xfId="1340"/>
    <cellStyle name="Normal 13 2 2 2 3 2 2" xfId="1341"/>
    <cellStyle name="Normal 13 2 2 2 3 2 2 2" xfId="1342"/>
    <cellStyle name="Normal 13 2 2 2 3 2 2 2 2" xfId="1343"/>
    <cellStyle name="Normal 13 2 2 2 3 2 2 3" xfId="1344"/>
    <cellStyle name="Normal 13 2 2 2 3 2 3" xfId="1345"/>
    <cellStyle name="Normal 13 2 2 2 3 2 3 2" xfId="1346"/>
    <cellStyle name="Normal 13 2 2 2 3 2 4" xfId="1347"/>
    <cellStyle name="Normal 13 2 2 2 3 3" xfId="1348"/>
    <cellStyle name="Normal 13 2 2 2 3 3 2" xfId="1349"/>
    <cellStyle name="Normal 13 2 2 2 3 3 2 2" xfId="1350"/>
    <cellStyle name="Normal 13 2 2 2 3 3 3" xfId="1351"/>
    <cellStyle name="Normal 13 2 2 2 3 4" xfId="1352"/>
    <cellStyle name="Normal 13 2 2 2 3 4 2" xfId="1353"/>
    <cellStyle name="Normal 13 2 2 2 3 5" xfId="1354"/>
    <cellStyle name="Normal 13 2 2 2 4" xfId="1355"/>
    <cellStyle name="Normal 13 2 2 2 4 2" xfId="1356"/>
    <cellStyle name="Normal 13 2 2 2 4 2 2" xfId="1357"/>
    <cellStyle name="Normal 13 2 2 2 4 2 2 2" xfId="1358"/>
    <cellStyle name="Normal 13 2 2 2 4 2 3" xfId="1359"/>
    <cellStyle name="Normal 13 2 2 2 4 3" xfId="1360"/>
    <cellStyle name="Normal 13 2 2 2 4 3 2" xfId="1361"/>
    <cellStyle name="Normal 13 2 2 2 4 4" xfId="1362"/>
    <cellStyle name="Normal 13 2 2 2 5" xfId="1363"/>
    <cellStyle name="Normal 13 2 2 2 5 2" xfId="1364"/>
    <cellStyle name="Normal 13 2 2 2 5 2 2" xfId="1365"/>
    <cellStyle name="Normal 13 2 2 2 5 3" xfId="1366"/>
    <cellStyle name="Normal 13 2 2 2 6" xfId="1367"/>
    <cellStyle name="Normal 13 2 2 2 6 2" xfId="1368"/>
    <cellStyle name="Normal 13 2 2 2 7" xfId="1369"/>
    <cellStyle name="Normal 13 2 2 3" xfId="1370"/>
    <cellStyle name="Normal 13 2 2 3 2" xfId="1371"/>
    <cellStyle name="Normal 13 2 2 3 2 2" xfId="1372"/>
    <cellStyle name="Normal 13 2 2 3 2 2 2" xfId="1373"/>
    <cellStyle name="Normal 13 2 2 3 2 2 2 2" xfId="1374"/>
    <cellStyle name="Normal 13 2 2 3 2 2 2 2 2" xfId="1375"/>
    <cellStyle name="Normal 13 2 2 3 2 2 2 3" xfId="1376"/>
    <cellStyle name="Normal 13 2 2 3 2 2 3" xfId="1377"/>
    <cellStyle name="Normal 13 2 2 3 2 2 3 2" xfId="1378"/>
    <cellStyle name="Normal 13 2 2 3 2 2 4" xfId="1379"/>
    <cellStyle name="Normal 13 2 2 3 2 3" xfId="1380"/>
    <cellStyle name="Normal 13 2 2 3 2 3 2" xfId="1381"/>
    <cellStyle name="Normal 13 2 2 3 2 3 2 2" xfId="1382"/>
    <cellStyle name="Normal 13 2 2 3 2 3 3" xfId="1383"/>
    <cellStyle name="Normal 13 2 2 3 2 4" xfId="1384"/>
    <cellStyle name="Normal 13 2 2 3 2 4 2" xfId="1385"/>
    <cellStyle name="Normal 13 2 2 3 2 5" xfId="1386"/>
    <cellStyle name="Normal 13 2 2 3 3" xfId="1387"/>
    <cellStyle name="Normal 13 2 2 3 3 2" xfId="1388"/>
    <cellStyle name="Normal 13 2 2 3 3 2 2" xfId="1389"/>
    <cellStyle name="Normal 13 2 2 3 3 2 2 2" xfId="1390"/>
    <cellStyle name="Normal 13 2 2 3 3 2 3" xfId="1391"/>
    <cellStyle name="Normal 13 2 2 3 3 3" xfId="1392"/>
    <cellStyle name="Normal 13 2 2 3 3 3 2" xfId="1393"/>
    <cellStyle name="Normal 13 2 2 3 3 4" xfId="1394"/>
    <cellStyle name="Normal 13 2 2 3 4" xfId="1395"/>
    <cellStyle name="Normal 13 2 2 3 4 2" xfId="1396"/>
    <cellStyle name="Normal 13 2 2 3 4 2 2" xfId="1397"/>
    <cellStyle name="Normal 13 2 2 3 4 3" xfId="1398"/>
    <cellStyle name="Normal 13 2 2 3 5" xfId="1399"/>
    <cellStyle name="Normal 13 2 2 3 5 2" xfId="1400"/>
    <cellStyle name="Normal 13 2 2 3 6" xfId="1401"/>
    <cellStyle name="Normal 13 2 2 4" xfId="1402"/>
    <cellStyle name="Normal 13 2 2 4 2" xfId="1403"/>
    <cellStyle name="Normal 13 2 2 4 2 2" xfId="1404"/>
    <cellStyle name="Normal 13 2 2 4 2 2 2" xfId="1405"/>
    <cellStyle name="Normal 13 2 2 4 2 2 2 2" xfId="1406"/>
    <cellStyle name="Normal 13 2 2 4 2 2 3" xfId="1407"/>
    <cellStyle name="Normal 13 2 2 4 2 3" xfId="1408"/>
    <cellStyle name="Normal 13 2 2 4 2 3 2" xfId="1409"/>
    <cellStyle name="Normal 13 2 2 4 2 4" xfId="1410"/>
    <cellStyle name="Normal 13 2 2 4 3" xfId="1411"/>
    <cellStyle name="Normal 13 2 2 4 3 2" xfId="1412"/>
    <cellStyle name="Normal 13 2 2 4 3 2 2" xfId="1413"/>
    <cellStyle name="Normal 13 2 2 4 3 3" xfId="1414"/>
    <cellStyle name="Normal 13 2 2 4 4" xfId="1415"/>
    <cellStyle name="Normal 13 2 2 4 4 2" xfId="1416"/>
    <cellStyle name="Normal 13 2 2 4 5" xfId="1417"/>
    <cellStyle name="Normal 13 2 2 5" xfId="1418"/>
    <cellStyle name="Normal 13 2 2 5 2" xfId="1419"/>
    <cellStyle name="Normal 13 2 2 5 2 2" xfId="1420"/>
    <cellStyle name="Normal 13 2 2 5 2 2 2" xfId="1421"/>
    <cellStyle name="Normal 13 2 2 5 2 3" xfId="1422"/>
    <cellStyle name="Normal 13 2 2 5 3" xfId="1423"/>
    <cellStyle name="Normal 13 2 2 5 3 2" xfId="1424"/>
    <cellStyle name="Normal 13 2 2 5 4" xfId="1425"/>
    <cellStyle name="Normal 13 2 2 6" xfId="1426"/>
    <cellStyle name="Normal 13 2 2 6 2" xfId="1427"/>
    <cellStyle name="Normal 13 2 2 6 2 2" xfId="1428"/>
    <cellStyle name="Normal 13 2 2 6 3" xfId="1429"/>
    <cellStyle name="Normal 13 2 2 7" xfId="1430"/>
    <cellStyle name="Normal 13 2 2 7 2" xfId="1431"/>
    <cellStyle name="Normal 13 2 2 8" xfId="1432"/>
    <cellStyle name="Normal 13 2 3" xfId="1433"/>
    <cellStyle name="Normal 13 2 3 2" xfId="1434"/>
    <cellStyle name="Normal 13 2 3 2 2" xfId="1435"/>
    <cellStyle name="Normal 13 2 3 2 2 2" xfId="1436"/>
    <cellStyle name="Normal 13 2 3 2 2 2 2" xfId="1437"/>
    <cellStyle name="Normal 13 2 3 2 2 2 2 2" xfId="1438"/>
    <cellStyle name="Normal 13 2 3 2 2 2 2 2 2" xfId="1439"/>
    <cellStyle name="Normal 13 2 3 2 2 2 2 3" xfId="1440"/>
    <cellStyle name="Normal 13 2 3 2 2 2 3" xfId="1441"/>
    <cellStyle name="Normal 13 2 3 2 2 2 3 2" xfId="1442"/>
    <cellStyle name="Normal 13 2 3 2 2 2 4" xfId="1443"/>
    <cellStyle name="Normal 13 2 3 2 2 3" xfId="1444"/>
    <cellStyle name="Normal 13 2 3 2 2 3 2" xfId="1445"/>
    <cellStyle name="Normal 13 2 3 2 2 3 2 2" xfId="1446"/>
    <cellStyle name="Normal 13 2 3 2 2 3 3" xfId="1447"/>
    <cellStyle name="Normal 13 2 3 2 2 4" xfId="1448"/>
    <cellStyle name="Normal 13 2 3 2 2 4 2" xfId="1449"/>
    <cellStyle name="Normal 13 2 3 2 2 5" xfId="1450"/>
    <cellStyle name="Normal 13 2 3 2 3" xfId="1451"/>
    <cellStyle name="Normal 13 2 3 2 3 2" xfId="1452"/>
    <cellStyle name="Normal 13 2 3 2 3 2 2" xfId="1453"/>
    <cellStyle name="Normal 13 2 3 2 3 2 2 2" xfId="1454"/>
    <cellStyle name="Normal 13 2 3 2 3 2 3" xfId="1455"/>
    <cellStyle name="Normal 13 2 3 2 3 3" xfId="1456"/>
    <cellStyle name="Normal 13 2 3 2 3 3 2" xfId="1457"/>
    <cellStyle name="Normal 13 2 3 2 3 4" xfId="1458"/>
    <cellStyle name="Normal 13 2 3 2 4" xfId="1459"/>
    <cellStyle name="Normal 13 2 3 2 4 2" xfId="1460"/>
    <cellStyle name="Normal 13 2 3 2 4 2 2" xfId="1461"/>
    <cellStyle name="Normal 13 2 3 2 4 3" xfId="1462"/>
    <cellStyle name="Normal 13 2 3 2 5" xfId="1463"/>
    <cellStyle name="Normal 13 2 3 2 5 2" xfId="1464"/>
    <cellStyle name="Normal 13 2 3 2 6" xfId="1465"/>
    <cellStyle name="Normal 13 2 3 3" xfId="1466"/>
    <cellStyle name="Normal 13 2 3 3 2" xfId="1467"/>
    <cellStyle name="Normal 13 2 3 3 2 2" xfId="1468"/>
    <cellStyle name="Normal 13 2 3 3 2 2 2" xfId="1469"/>
    <cellStyle name="Normal 13 2 3 3 2 2 2 2" xfId="1470"/>
    <cellStyle name="Normal 13 2 3 3 2 2 3" xfId="1471"/>
    <cellStyle name="Normal 13 2 3 3 2 3" xfId="1472"/>
    <cellStyle name="Normal 13 2 3 3 2 3 2" xfId="1473"/>
    <cellStyle name="Normal 13 2 3 3 2 4" xfId="1474"/>
    <cellStyle name="Normal 13 2 3 3 3" xfId="1475"/>
    <cellStyle name="Normal 13 2 3 3 3 2" xfId="1476"/>
    <cellStyle name="Normal 13 2 3 3 3 2 2" xfId="1477"/>
    <cellStyle name="Normal 13 2 3 3 3 3" xfId="1478"/>
    <cellStyle name="Normal 13 2 3 3 4" xfId="1479"/>
    <cellStyle name="Normal 13 2 3 3 4 2" xfId="1480"/>
    <cellStyle name="Normal 13 2 3 3 5" xfId="1481"/>
    <cellStyle name="Normal 13 2 3 4" xfId="1482"/>
    <cellStyle name="Normal 13 2 3 4 2" xfId="1483"/>
    <cellStyle name="Normal 13 2 3 4 2 2" xfId="1484"/>
    <cellStyle name="Normal 13 2 3 4 2 2 2" xfId="1485"/>
    <cellStyle name="Normal 13 2 3 4 2 3" xfId="1486"/>
    <cellStyle name="Normal 13 2 3 4 3" xfId="1487"/>
    <cellStyle name="Normal 13 2 3 4 3 2" xfId="1488"/>
    <cellStyle name="Normal 13 2 3 4 4" xfId="1489"/>
    <cellStyle name="Normal 13 2 3 5" xfId="1490"/>
    <cellStyle name="Normal 13 2 3 5 2" xfId="1491"/>
    <cellStyle name="Normal 13 2 3 5 2 2" xfId="1492"/>
    <cellStyle name="Normal 13 2 3 5 3" xfId="1493"/>
    <cellStyle name="Normal 13 2 3 6" xfId="1494"/>
    <cellStyle name="Normal 13 2 3 6 2" xfId="1495"/>
    <cellStyle name="Normal 13 2 3 7" xfId="1496"/>
    <cellStyle name="Normal 13 2 4" xfId="1497"/>
    <cellStyle name="Normal 13 2 4 2" xfId="1498"/>
    <cellStyle name="Normal 13 2 4 2 2" xfId="1499"/>
    <cellStyle name="Normal 13 2 4 2 2 2" xfId="1500"/>
    <cellStyle name="Normal 13 2 4 2 2 2 2" xfId="1501"/>
    <cellStyle name="Normal 13 2 4 2 2 2 2 2" xfId="1502"/>
    <cellStyle name="Normal 13 2 4 2 2 2 3" xfId="1503"/>
    <cellStyle name="Normal 13 2 4 2 2 3" xfId="1504"/>
    <cellStyle name="Normal 13 2 4 2 2 3 2" xfId="1505"/>
    <cellStyle name="Normal 13 2 4 2 2 4" xfId="1506"/>
    <cellStyle name="Normal 13 2 4 2 3" xfId="1507"/>
    <cellStyle name="Normal 13 2 4 2 3 2" xfId="1508"/>
    <cellStyle name="Normal 13 2 4 2 3 2 2" xfId="1509"/>
    <cellStyle name="Normal 13 2 4 2 3 3" xfId="1510"/>
    <cellStyle name="Normal 13 2 4 2 4" xfId="1511"/>
    <cellStyle name="Normal 13 2 4 2 4 2" xfId="1512"/>
    <cellStyle name="Normal 13 2 4 2 5" xfId="1513"/>
    <cellStyle name="Normal 13 2 4 3" xfId="1514"/>
    <cellStyle name="Normal 13 2 4 3 2" xfId="1515"/>
    <cellStyle name="Normal 13 2 4 3 2 2" xfId="1516"/>
    <cellStyle name="Normal 13 2 4 3 2 2 2" xfId="1517"/>
    <cellStyle name="Normal 13 2 4 3 2 3" xfId="1518"/>
    <cellStyle name="Normal 13 2 4 3 3" xfId="1519"/>
    <cellStyle name="Normal 13 2 4 3 3 2" xfId="1520"/>
    <cellStyle name="Normal 13 2 4 3 4" xfId="1521"/>
    <cellStyle name="Normal 13 2 4 4" xfId="1522"/>
    <cellStyle name="Normal 13 2 4 4 2" xfId="1523"/>
    <cellStyle name="Normal 13 2 4 4 2 2" xfId="1524"/>
    <cellStyle name="Normal 13 2 4 4 3" xfId="1525"/>
    <cellStyle name="Normal 13 2 4 5" xfId="1526"/>
    <cellStyle name="Normal 13 2 4 5 2" xfId="1527"/>
    <cellStyle name="Normal 13 2 4 6" xfId="1528"/>
    <cellStyle name="Normal 13 2 5" xfId="1529"/>
    <cellStyle name="Normal 13 2 5 2" xfId="1530"/>
    <cellStyle name="Normal 13 2 5 2 2" xfId="1531"/>
    <cellStyle name="Normal 13 2 5 2 2 2" xfId="1532"/>
    <cellStyle name="Normal 13 2 5 2 2 2 2" xfId="1533"/>
    <cellStyle name="Normal 13 2 5 2 2 3" xfId="1534"/>
    <cellStyle name="Normal 13 2 5 2 3" xfId="1535"/>
    <cellStyle name="Normal 13 2 5 2 3 2" xfId="1536"/>
    <cellStyle name="Normal 13 2 5 2 4" xfId="1537"/>
    <cellStyle name="Normal 13 2 5 3" xfId="1538"/>
    <cellStyle name="Normal 13 2 5 3 2" xfId="1539"/>
    <cellStyle name="Normal 13 2 5 3 2 2" xfId="1540"/>
    <cellStyle name="Normal 13 2 5 3 3" xfId="1541"/>
    <cellStyle name="Normal 13 2 5 4" xfId="1542"/>
    <cellStyle name="Normal 13 2 5 4 2" xfId="1543"/>
    <cellStyle name="Normal 13 2 5 5" xfId="1544"/>
    <cellStyle name="Normal 13 2 6" xfId="1545"/>
    <cellStyle name="Normal 13 2 6 2" xfId="1546"/>
    <cellStyle name="Normal 13 2 6 2 2" xfId="1547"/>
    <cellStyle name="Normal 13 2 6 2 2 2" xfId="1548"/>
    <cellStyle name="Normal 13 2 6 2 3" xfId="1549"/>
    <cellStyle name="Normal 13 2 6 3" xfId="1550"/>
    <cellStyle name="Normal 13 2 6 3 2" xfId="1551"/>
    <cellStyle name="Normal 13 2 6 4" xfId="1552"/>
    <cellStyle name="Normal 13 2 7" xfId="1553"/>
    <cellStyle name="Normal 13 2 7 2" xfId="1554"/>
    <cellStyle name="Normal 13 2 7 2 2" xfId="1555"/>
    <cellStyle name="Normal 13 2 7 3" xfId="1556"/>
    <cellStyle name="Normal 13 2 8" xfId="1557"/>
    <cellStyle name="Normal 13 2 8 2" xfId="1558"/>
    <cellStyle name="Normal 13 2 9" xfId="1559"/>
    <cellStyle name="Normal 13 3" xfId="1560"/>
    <cellStyle name="Normal 13 3 2" xfId="1561"/>
    <cellStyle name="Normal 13 3 2 2" xfId="1562"/>
    <cellStyle name="Normal 13 3 2 2 2" xfId="1563"/>
    <cellStyle name="Normal 13 3 2 2 2 2" xfId="1564"/>
    <cellStyle name="Normal 13 3 2 2 2 2 2" xfId="1565"/>
    <cellStyle name="Normal 13 3 2 2 2 2 2 2" xfId="1566"/>
    <cellStyle name="Normal 13 3 2 2 2 2 2 2 2" xfId="1567"/>
    <cellStyle name="Normal 13 3 2 2 2 2 2 3" xfId="1568"/>
    <cellStyle name="Normal 13 3 2 2 2 2 3" xfId="1569"/>
    <cellStyle name="Normal 13 3 2 2 2 2 3 2" xfId="1570"/>
    <cellStyle name="Normal 13 3 2 2 2 2 4" xfId="1571"/>
    <cellStyle name="Normal 13 3 2 2 2 3" xfId="1572"/>
    <cellStyle name="Normal 13 3 2 2 2 3 2" xfId="1573"/>
    <cellStyle name="Normal 13 3 2 2 2 3 2 2" xfId="1574"/>
    <cellStyle name="Normal 13 3 2 2 2 3 3" xfId="1575"/>
    <cellStyle name="Normal 13 3 2 2 2 4" xfId="1576"/>
    <cellStyle name="Normal 13 3 2 2 2 4 2" xfId="1577"/>
    <cellStyle name="Normal 13 3 2 2 2 5" xfId="1578"/>
    <cellStyle name="Normal 13 3 2 2 3" xfId="1579"/>
    <cellStyle name="Normal 13 3 2 2 3 2" xfId="1580"/>
    <cellStyle name="Normal 13 3 2 2 3 2 2" xfId="1581"/>
    <cellStyle name="Normal 13 3 2 2 3 2 2 2" xfId="1582"/>
    <cellStyle name="Normal 13 3 2 2 3 2 3" xfId="1583"/>
    <cellStyle name="Normal 13 3 2 2 3 3" xfId="1584"/>
    <cellStyle name="Normal 13 3 2 2 3 3 2" xfId="1585"/>
    <cellStyle name="Normal 13 3 2 2 3 4" xfId="1586"/>
    <cellStyle name="Normal 13 3 2 2 4" xfId="1587"/>
    <cellStyle name="Normal 13 3 2 2 4 2" xfId="1588"/>
    <cellStyle name="Normal 13 3 2 2 4 2 2" xfId="1589"/>
    <cellStyle name="Normal 13 3 2 2 4 3" xfId="1590"/>
    <cellStyle name="Normal 13 3 2 2 5" xfId="1591"/>
    <cellStyle name="Normal 13 3 2 2 5 2" xfId="1592"/>
    <cellStyle name="Normal 13 3 2 2 6" xfId="1593"/>
    <cellStyle name="Normal 13 3 2 3" xfId="1594"/>
    <cellStyle name="Normal 13 3 2 3 2" xfId="1595"/>
    <cellStyle name="Normal 13 3 2 3 2 2" xfId="1596"/>
    <cellStyle name="Normal 13 3 2 3 2 2 2" xfId="1597"/>
    <cellStyle name="Normal 13 3 2 3 2 2 2 2" xfId="1598"/>
    <cellStyle name="Normal 13 3 2 3 2 2 3" xfId="1599"/>
    <cellStyle name="Normal 13 3 2 3 2 3" xfId="1600"/>
    <cellStyle name="Normal 13 3 2 3 2 3 2" xfId="1601"/>
    <cellStyle name="Normal 13 3 2 3 2 4" xfId="1602"/>
    <cellStyle name="Normal 13 3 2 3 3" xfId="1603"/>
    <cellStyle name="Normal 13 3 2 3 3 2" xfId="1604"/>
    <cellStyle name="Normal 13 3 2 3 3 2 2" xfId="1605"/>
    <cellStyle name="Normal 13 3 2 3 3 3" xfId="1606"/>
    <cellStyle name="Normal 13 3 2 3 4" xfId="1607"/>
    <cellStyle name="Normal 13 3 2 3 4 2" xfId="1608"/>
    <cellStyle name="Normal 13 3 2 3 5" xfId="1609"/>
    <cellStyle name="Normal 13 3 2 4" xfId="1610"/>
    <cellStyle name="Normal 13 3 2 4 2" xfId="1611"/>
    <cellStyle name="Normal 13 3 2 4 2 2" xfId="1612"/>
    <cellStyle name="Normal 13 3 2 4 2 2 2" xfId="1613"/>
    <cellStyle name="Normal 13 3 2 4 2 3" xfId="1614"/>
    <cellStyle name="Normal 13 3 2 4 3" xfId="1615"/>
    <cellStyle name="Normal 13 3 2 4 3 2" xfId="1616"/>
    <cellStyle name="Normal 13 3 2 4 4" xfId="1617"/>
    <cellStyle name="Normal 13 3 2 5" xfId="1618"/>
    <cellStyle name="Normal 13 3 2 5 2" xfId="1619"/>
    <cellStyle name="Normal 13 3 2 5 2 2" xfId="1620"/>
    <cellStyle name="Normal 13 3 2 5 3" xfId="1621"/>
    <cellStyle name="Normal 13 3 2 6" xfId="1622"/>
    <cellStyle name="Normal 13 3 2 6 2" xfId="1623"/>
    <cellStyle name="Normal 13 3 2 7" xfId="1624"/>
    <cellStyle name="Normal 13 3 3" xfId="1625"/>
    <cellStyle name="Normal 13 3 3 2" xfId="1626"/>
    <cellStyle name="Normal 13 3 3 2 2" xfId="1627"/>
    <cellStyle name="Normal 13 3 3 2 2 2" xfId="1628"/>
    <cellStyle name="Normal 13 3 3 2 2 2 2" xfId="1629"/>
    <cellStyle name="Normal 13 3 3 2 2 2 2 2" xfId="1630"/>
    <cellStyle name="Normal 13 3 3 2 2 2 3" xfId="1631"/>
    <cellStyle name="Normal 13 3 3 2 2 3" xfId="1632"/>
    <cellStyle name="Normal 13 3 3 2 2 3 2" xfId="1633"/>
    <cellStyle name="Normal 13 3 3 2 2 4" xfId="1634"/>
    <cellStyle name="Normal 13 3 3 2 3" xfId="1635"/>
    <cellStyle name="Normal 13 3 3 2 3 2" xfId="1636"/>
    <cellStyle name="Normal 13 3 3 2 3 2 2" xfId="1637"/>
    <cellStyle name="Normal 13 3 3 2 3 3" xfId="1638"/>
    <cellStyle name="Normal 13 3 3 2 4" xfId="1639"/>
    <cellStyle name="Normal 13 3 3 2 4 2" xfId="1640"/>
    <cellStyle name="Normal 13 3 3 2 5" xfId="1641"/>
    <cellStyle name="Normal 13 3 3 3" xfId="1642"/>
    <cellStyle name="Normal 13 3 3 3 2" xfId="1643"/>
    <cellStyle name="Normal 13 3 3 3 2 2" xfId="1644"/>
    <cellStyle name="Normal 13 3 3 3 2 2 2" xfId="1645"/>
    <cellStyle name="Normal 13 3 3 3 2 3" xfId="1646"/>
    <cellStyle name="Normal 13 3 3 3 3" xfId="1647"/>
    <cellStyle name="Normal 13 3 3 3 3 2" xfId="1648"/>
    <cellStyle name="Normal 13 3 3 3 4" xfId="1649"/>
    <cellStyle name="Normal 13 3 3 4" xfId="1650"/>
    <cellStyle name="Normal 13 3 3 4 2" xfId="1651"/>
    <cellStyle name="Normal 13 3 3 4 2 2" xfId="1652"/>
    <cellStyle name="Normal 13 3 3 4 3" xfId="1653"/>
    <cellStyle name="Normal 13 3 3 5" xfId="1654"/>
    <cellStyle name="Normal 13 3 3 5 2" xfId="1655"/>
    <cellStyle name="Normal 13 3 3 6" xfId="1656"/>
    <cellStyle name="Normal 13 3 4" xfId="1657"/>
    <cellStyle name="Normal 13 3 4 2" xfId="1658"/>
    <cellStyle name="Normal 13 3 4 2 2" xfId="1659"/>
    <cellStyle name="Normal 13 3 4 2 2 2" xfId="1660"/>
    <cellStyle name="Normal 13 3 4 2 2 2 2" xfId="1661"/>
    <cellStyle name="Normal 13 3 4 2 2 3" xfId="1662"/>
    <cellStyle name="Normal 13 3 4 2 3" xfId="1663"/>
    <cellStyle name="Normal 13 3 4 2 3 2" xfId="1664"/>
    <cellStyle name="Normal 13 3 4 2 4" xfId="1665"/>
    <cellStyle name="Normal 13 3 4 3" xfId="1666"/>
    <cellStyle name="Normal 13 3 4 3 2" xfId="1667"/>
    <cellStyle name="Normal 13 3 4 3 2 2" xfId="1668"/>
    <cellStyle name="Normal 13 3 4 3 3" xfId="1669"/>
    <cellStyle name="Normal 13 3 4 4" xfId="1670"/>
    <cellStyle name="Normal 13 3 4 4 2" xfId="1671"/>
    <cellStyle name="Normal 13 3 4 5" xfId="1672"/>
    <cellStyle name="Normal 13 3 5" xfId="1673"/>
    <cellStyle name="Normal 13 3 5 2" xfId="1674"/>
    <cellStyle name="Normal 13 3 5 2 2" xfId="1675"/>
    <cellStyle name="Normal 13 3 5 2 2 2" xfId="1676"/>
    <cellStyle name="Normal 13 3 5 2 3" xfId="1677"/>
    <cellStyle name="Normal 13 3 5 3" xfId="1678"/>
    <cellStyle name="Normal 13 3 5 3 2" xfId="1679"/>
    <cellStyle name="Normal 13 3 5 4" xfId="1680"/>
    <cellStyle name="Normal 13 3 6" xfId="1681"/>
    <cellStyle name="Normal 13 3 6 2" xfId="1682"/>
    <cellStyle name="Normal 13 3 6 2 2" xfId="1683"/>
    <cellStyle name="Normal 13 3 6 3" xfId="1684"/>
    <cellStyle name="Normal 13 3 7" xfId="1685"/>
    <cellStyle name="Normal 13 3 7 2" xfId="1686"/>
    <cellStyle name="Normal 13 3 8" xfId="1687"/>
    <cellStyle name="Normal 13 4" xfId="1688"/>
    <cellStyle name="Normal 13 4 2" xfId="1689"/>
    <cellStyle name="Normal 13 4 2 2" xfId="1690"/>
    <cellStyle name="Normal 13 4 2 2 2" xfId="1691"/>
    <cellStyle name="Normal 13 4 2 2 2 2" xfId="1692"/>
    <cellStyle name="Normal 13 4 2 2 2 2 2" xfId="1693"/>
    <cellStyle name="Normal 13 4 2 2 2 2 2 2" xfId="1694"/>
    <cellStyle name="Normal 13 4 2 2 2 2 3" xfId="1695"/>
    <cellStyle name="Normal 13 4 2 2 2 3" xfId="1696"/>
    <cellStyle name="Normal 13 4 2 2 2 3 2" xfId="1697"/>
    <cellStyle name="Normal 13 4 2 2 2 4" xfId="1698"/>
    <cellStyle name="Normal 13 4 2 2 3" xfId="1699"/>
    <cellStyle name="Normal 13 4 2 2 3 2" xfId="1700"/>
    <cellStyle name="Normal 13 4 2 2 3 2 2" xfId="1701"/>
    <cellStyle name="Normal 13 4 2 2 3 3" xfId="1702"/>
    <cellStyle name="Normal 13 4 2 2 4" xfId="1703"/>
    <cellStyle name="Normal 13 4 2 2 4 2" xfId="1704"/>
    <cellStyle name="Normal 13 4 2 2 5" xfId="1705"/>
    <cellStyle name="Normal 13 4 2 3" xfId="1706"/>
    <cellStyle name="Normal 13 4 2 3 2" xfId="1707"/>
    <cellStyle name="Normal 13 4 2 3 2 2" xfId="1708"/>
    <cellStyle name="Normal 13 4 2 3 2 2 2" xfId="1709"/>
    <cellStyle name="Normal 13 4 2 3 2 3" xfId="1710"/>
    <cellStyle name="Normal 13 4 2 3 3" xfId="1711"/>
    <cellStyle name="Normal 13 4 2 3 3 2" xfId="1712"/>
    <cellStyle name="Normal 13 4 2 3 4" xfId="1713"/>
    <cellStyle name="Normal 13 4 2 4" xfId="1714"/>
    <cellStyle name="Normal 13 4 2 4 2" xfId="1715"/>
    <cellStyle name="Normal 13 4 2 4 2 2" xfId="1716"/>
    <cellStyle name="Normal 13 4 2 4 3" xfId="1717"/>
    <cellStyle name="Normal 13 4 2 5" xfId="1718"/>
    <cellStyle name="Normal 13 4 2 5 2" xfId="1719"/>
    <cellStyle name="Normal 13 4 2 6" xfId="1720"/>
    <cellStyle name="Normal 13 4 3" xfId="1721"/>
    <cellStyle name="Normal 13 4 3 2" xfId="1722"/>
    <cellStyle name="Normal 13 4 3 2 2" xfId="1723"/>
    <cellStyle name="Normal 13 4 3 2 2 2" xfId="1724"/>
    <cellStyle name="Normal 13 4 3 2 2 2 2" xfId="1725"/>
    <cellStyle name="Normal 13 4 3 2 2 3" xfId="1726"/>
    <cellStyle name="Normal 13 4 3 2 3" xfId="1727"/>
    <cellStyle name="Normal 13 4 3 2 3 2" xfId="1728"/>
    <cellStyle name="Normal 13 4 3 2 4" xfId="1729"/>
    <cellStyle name="Normal 13 4 3 3" xfId="1730"/>
    <cellStyle name="Normal 13 4 3 3 2" xfId="1731"/>
    <cellStyle name="Normal 13 4 3 3 2 2" xfId="1732"/>
    <cellStyle name="Normal 13 4 3 3 3" xfId="1733"/>
    <cellStyle name="Normal 13 4 3 4" xfId="1734"/>
    <cellStyle name="Normal 13 4 3 4 2" xfId="1735"/>
    <cellStyle name="Normal 13 4 3 5" xfId="1736"/>
    <cellStyle name="Normal 13 4 4" xfId="1737"/>
    <cellStyle name="Normal 13 4 4 2" xfId="1738"/>
    <cellStyle name="Normal 13 4 4 2 2" xfId="1739"/>
    <cellStyle name="Normal 13 4 4 2 2 2" xfId="1740"/>
    <cellStyle name="Normal 13 4 4 2 3" xfId="1741"/>
    <cellStyle name="Normal 13 4 4 3" xfId="1742"/>
    <cellStyle name="Normal 13 4 4 3 2" xfId="1743"/>
    <cellStyle name="Normal 13 4 4 4" xfId="1744"/>
    <cellStyle name="Normal 13 4 5" xfId="1745"/>
    <cellStyle name="Normal 13 4 5 2" xfId="1746"/>
    <cellStyle name="Normal 13 4 5 2 2" xfId="1747"/>
    <cellStyle name="Normal 13 4 5 3" xfId="1748"/>
    <cellStyle name="Normal 13 4 6" xfId="1749"/>
    <cellStyle name="Normal 13 4 6 2" xfId="1750"/>
    <cellStyle name="Normal 13 4 7" xfId="1751"/>
    <cellStyle name="Normal 13 5" xfId="1752"/>
    <cellStyle name="Normal 13 5 2" xfId="1753"/>
    <cellStyle name="Normal 13 5 2 2" xfId="1754"/>
    <cellStyle name="Normal 13 5 2 2 2" xfId="1755"/>
    <cellStyle name="Normal 13 5 2 2 2 2" xfId="1756"/>
    <cellStyle name="Normal 13 5 2 2 2 2 2" xfId="1757"/>
    <cellStyle name="Normal 13 5 2 2 2 3" xfId="1758"/>
    <cellStyle name="Normal 13 5 2 2 3" xfId="1759"/>
    <cellStyle name="Normal 13 5 2 2 3 2" xfId="1760"/>
    <cellStyle name="Normal 13 5 2 2 4" xfId="1761"/>
    <cellStyle name="Normal 13 5 2 3" xfId="1762"/>
    <cellStyle name="Normal 13 5 2 3 2" xfId="1763"/>
    <cellStyle name="Normal 13 5 2 3 2 2" xfId="1764"/>
    <cellStyle name="Normal 13 5 2 3 3" xfId="1765"/>
    <cellStyle name="Normal 13 5 2 4" xfId="1766"/>
    <cellStyle name="Normal 13 5 2 4 2" xfId="1767"/>
    <cellStyle name="Normal 13 5 2 5" xfId="1768"/>
    <cellStyle name="Normal 13 5 3" xfId="1769"/>
    <cellStyle name="Normal 13 5 3 2" xfId="1770"/>
    <cellStyle name="Normal 13 5 3 2 2" xfId="1771"/>
    <cellStyle name="Normal 13 5 3 2 2 2" xfId="1772"/>
    <cellStyle name="Normal 13 5 3 2 3" xfId="1773"/>
    <cellStyle name="Normal 13 5 3 3" xfId="1774"/>
    <cellStyle name="Normal 13 5 3 3 2" xfId="1775"/>
    <cellStyle name="Normal 13 5 3 4" xfId="1776"/>
    <cellStyle name="Normal 13 5 4" xfId="1777"/>
    <cellStyle name="Normal 13 5 4 2" xfId="1778"/>
    <cellStyle name="Normal 13 5 4 2 2" xfId="1779"/>
    <cellStyle name="Normal 13 5 4 3" xfId="1780"/>
    <cellStyle name="Normal 13 5 5" xfId="1781"/>
    <cellStyle name="Normal 13 5 5 2" xfId="1782"/>
    <cellStyle name="Normal 13 5 6" xfId="1783"/>
    <cellStyle name="Normal 13 6" xfId="1784"/>
    <cellStyle name="Normal 13 6 2" xfId="1785"/>
    <cellStyle name="Normal 13 6 2 2" xfId="1786"/>
    <cellStyle name="Normal 13 6 2 2 2" xfId="1787"/>
    <cellStyle name="Normal 13 6 2 2 2 2" xfId="1788"/>
    <cellStyle name="Normal 13 6 2 2 3" xfId="1789"/>
    <cellStyle name="Normal 13 6 2 3" xfId="1790"/>
    <cellStyle name="Normal 13 6 2 3 2" xfId="1791"/>
    <cellStyle name="Normal 13 6 2 4" xfId="1792"/>
    <cellStyle name="Normal 13 6 3" xfId="1793"/>
    <cellStyle name="Normal 13 6 3 2" xfId="1794"/>
    <cellStyle name="Normal 13 6 3 2 2" xfId="1795"/>
    <cellStyle name="Normal 13 6 3 3" xfId="1796"/>
    <cellStyle name="Normal 13 6 4" xfId="1797"/>
    <cellStyle name="Normal 13 6 4 2" xfId="1798"/>
    <cellStyle name="Normal 13 6 5" xfId="1799"/>
    <cellStyle name="Normal 13 7" xfId="1800"/>
    <cellStyle name="Normal 13 7 2" xfId="1801"/>
    <cellStyle name="Normal 13 7 2 2" xfId="1802"/>
    <cellStyle name="Normal 13 7 2 2 2" xfId="1803"/>
    <cellStyle name="Normal 13 7 2 3" xfId="1804"/>
    <cellStyle name="Normal 13 7 3" xfId="1805"/>
    <cellStyle name="Normal 13 7 3 2" xfId="1806"/>
    <cellStyle name="Normal 13 7 4" xfId="1807"/>
    <cellStyle name="Normal 13 8" xfId="1808"/>
    <cellStyle name="Normal 13 8 2" xfId="1809"/>
    <cellStyle name="Normal 13 8 2 2" xfId="1810"/>
    <cellStyle name="Normal 13 8 3" xfId="1811"/>
    <cellStyle name="Normal 13 9" xfId="1812"/>
    <cellStyle name="Normal 13 9 2" xfId="1813"/>
    <cellStyle name="Normal 14" xfId="104"/>
    <cellStyle name="Normal 14 2" xfId="177"/>
    <cellStyle name="Normal 14 3" xfId="1814"/>
    <cellStyle name="Normal 15" xfId="3"/>
    <cellStyle name="Normal 15 10" xfId="1815"/>
    <cellStyle name="Normal 15 2" xfId="1816"/>
    <cellStyle name="Normal 15 2 2" xfId="1817"/>
    <cellStyle name="Normal 15 2 2 2" xfId="1818"/>
    <cellStyle name="Normal 15 2 2 2 2" xfId="1819"/>
    <cellStyle name="Normal 15 2 2 2 2 2" xfId="1820"/>
    <cellStyle name="Normal 15 2 2 2 2 2 2" xfId="1821"/>
    <cellStyle name="Normal 15 2 2 2 2 2 2 2" xfId="1822"/>
    <cellStyle name="Normal 15 2 2 2 2 2 2 2 2" xfId="1823"/>
    <cellStyle name="Normal 15 2 2 2 2 2 2 3" xfId="1824"/>
    <cellStyle name="Normal 15 2 2 2 2 2 3" xfId="1825"/>
    <cellStyle name="Normal 15 2 2 2 2 2 3 2" xfId="1826"/>
    <cellStyle name="Normal 15 2 2 2 2 2 4" xfId="1827"/>
    <cellStyle name="Normal 15 2 2 2 2 3" xfId="1828"/>
    <cellStyle name="Normal 15 2 2 2 2 3 2" xfId="1829"/>
    <cellStyle name="Normal 15 2 2 2 2 3 2 2" xfId="1830"/>
    <cellStyle name="Normal 15 2 2 2 2 3 3" xfId="1831"/>
    <cellStyle name="Normal 15 2 2 2 2 4" xfId="1832"/>
    <cellStyle name="Normal 15 2 2 2 2 4 2" xfId="1833"/>
    <cellStyle name="Normal 15 2 2 2 2 5" xfId="1834"/>
    <cellStyle name="Normal 15 2 2 2 3" xfId="1835"/>
    <cellStyle name="Normal 15 2 2 2 3 2" xfId="1836"/>
    <cellStyle name="Normal 15 2 2 2 3 2 2" xfId="1837"/>
    <cellStyle name="Normal 15 2 2 2 3 2 2 2" xfId="1838"/>
    <cellStyle name="Normal 15 2 2 2 3 2 3" xfId="1839"/>
    <cellStyle name="Normal 15 2 2 2 3 3" xfId="1840"/>
    <cellStyle name="Normal 15 2 2 2 3 3 2" xfId="1841"/>
    <cellStyle name="Normal 15 2 2 2 3 4" xfId="1842"/>
    <cellStyle name="Normal 15 2 2 2 4" xfId="1843"/>
    <cellStyle name="Normal 15 2 2 2 4 2" xfId="1844"/>
    <cellStyle name="Normal 15 2 2 2 4 2 2" xfId="1845"/>
    <cellStyle name="Normal 15 2 2 2 4 3" xfId="1846"/>
    <cellStyle name="Normal 15 2 2 2 5" xfId="1847"/>
    <cellStyle name="Normal 15 2 2 2 5 2" xfId="1848"/>
    <cellStyle name="Normal 15 2 2 2 6" xfId="1849"/>
    <cellStyle name="Normal 15 2 2 3" xfId="1850"/>
    <cellStyle name="Normal 15 2 2 3 2" xfId="1851"/>
    <cellStyle name="Normal 15 2 2 3 2 2" xfId="1852"/>
    <cellStyle name="Normal 15 2 2 3 2 2 2" xfId="1853"/>
    <cellStyle name="Normal 15 2 2 3 2 2 2 2" xfId="1854"/>
    <cellStyle name="Normal 15 2 2 3 2 2 3" xfId="1855"/>
    <cellStyle name="Normal 15 2 2 3 2 3" xfId="1856"/>
    <cellStyle name="Normal 15 2 2 3 2 3 2" xfId="1857"/>
    <cellStyle name="Normal 15 2 2 3 2 4" xfId="1858"/>
    <cellStyle name="Normal 15 2 2 3 3" xfId="1859"/>
    <cellStyle name="Normal 15 2 2 3 3 2" xfId="1860"/>
    <cellStyle name="Normal 15 2 2 3 3 2 2" xfId="1861"/>
    <cellStyle name="Normal 15 2 2 3 3 3" xfId="1862"/>
    <cellStyle name="Normal 15 2 2 3 4" xfId="1863"/>
    <cellStyle name="Normal 15 2 2 3 4 2" xfId="1864"/>
    <cellStyle name="Normal 15 2 2 3 5" xfId="1865"/>
    <cellStyle name="Normal 15 2 2 4" xfId="1866"/>
    <cellStyle name="Normal 15 2 2 4 2" xfId="1867"/>
    <cellStyle name="Normal 15 2 2 4 2 2" xfId="1868"/>
    <cellStyle name="Normal 15 2 2 4 2 2 2" xfId="1869"/>
    <cellStyle name="Normal 15 2 2 4 2 3" xfId="1870"/>
    <cellStyle name="Normal 15 2 2 4 3" xfId="1871"/>
    <cellStyle name="Normal 15 2 2 4 3 2" xfId="1872"/>
    <cellStyle name="Normal 15 2 2 4 4" xfId="1873"/>
    <cellStyle name="Normal 15 2 2 5" xfId="1874"/>
    <cellStyle name="Normal 15 2 2 5 2" xfId="1875"/>
    <cellStyle name="Normal 15 2 2 5 2 2" xfId="1876"/>
    <cellStyle name="Normal 15 2 2 5 3" xfId="1877"/>
    <cellStyle name="Normal 15 2 2 6" xfId="1878"/>
    <cellStyle name="Normal 15 2 2 6 2" xfId="1879"/>
    <cellStyle name="Normal 15 2 2 7" xfId="1880"/>
    <cellStyle name="Normal 15 2 3" xfId="1881"/>
    <cellStyle name="Normal 15 2 3 2" xfId="1882"/>
    <cellStyle name="Normal 15 2 3 2 2" xfId="1883"/>
    <cellStyle name="Normal 15 2 3 2 2 2" xfId="1884"/>
    <cellStyle name="Normal 15 2 3 2 2 2 2" xfId="1885"/>
    <cellStyle name="Normal 15 2 3 2 2 2 2 2" xfId="1886"/>
    <cellStyle name="Normal 15 2 3 2 2 2 3" xfId="1887"/>
    <cellStyle name="Normal 15 2 3 2 2 3" xfId="1888"/>
    <cellStyle name="Normal 15 2 3 2 2 3 2" xfId="1889"/>
    <cellStyle name="Normal 15 2 3 2 2 4" xfId="1890"/>
    <cellStyle name="Normal 15 2 3 2 3" xfId="1891"/>
    <cellStyle name="Normal 15 2 3 2 3 2" xfId="1892"/>
    <cellStyle name="Normal 15 2 3 2 3 2 2" xfId="1893"/>
    <cellStyle name="Normal 15 2 3 2 3 3" xfId="1894"/>
    <cellStyle name="Normal 15 2 3 2 4" xfId="1895"/>
    <cellStyle name="Normal 15 2 3 2 4 2" xfId="1896"/>
    <cellStyle name="Normal 15 2 3 2 5" xfId="1897"/>
    <cellStyle name="Normal 15 2 3 3" xfId="1898"/>
    <cellStyle name="Normal 15 2 3 3 2" xfId="1899"/>
    <cellStyle name="Normal 15 2 3 3 2 2" xfId="1900"/>
    <cellStyle name="Normal 15 2 3 3 2 2 2" xfId="1901"/>
    <cellStyle name="Normal 15 2 3 3 2 3" xfId="1902"/>
    <cellStyle name="Normal 15 2 3 3 3" xfId="1903"/>
    <cellStyle name="Normal 15 2 3 3 3 2" xfId="1904"/>
    <cellStyle name="Normal 15 2 3 3 4" xfId="1905"/>
    <cellStyle name="Normal 15 2 3 4" xfId="1906"/>
    <cellStyle name="Normal 15 2 3 4 2" xfId="1907"/>
    <cellStyle name="Normal 15 2 3 4 2 2" xfId="1908"/>
    <cellStyle name="Normal 15 2 3 4 3" xfId="1909"/>
    <cellStyle name="Normal 15 2 3 5" xfId="1910"/>
    <cellStyle name="Normal 15 2 3 5 2" xfId="1911"/>
    <cellStyle name="Normal 15 2 3 6" xfId="1912"/>
    <cellStyle name="Normal 15 2 4" xfId="1913"/>
    <cellStyle name="Normal 15 2 4 2" xfId="1914"/>
    <cellStyle name="Normal 15 2 4 2 2" xfId="1915"/>
    <cellStyle name="Normal 15 2 4 2 2 2" xfId="1916"/>
    <cellStyle name="Normal 15 2 4 2 2 2 2" xfId="1917"/>
    <cellStyle name="Normal 15 2 4 2 2 3" xfId="1918"/>
    <cellStyle name="Normal 15 2 4 2 3" xfId="1919"/>
    <cellStyle name="Normal 15 2 4 2 3 2" xfId="1920"/>
    <cellStyle name="Normal 15 2 4 2 4" xfId="1921"/>
    <cellStyle name="Normal 15 2 4 3" xfId="1922"/>
    <cellStyle name="Normal 15 2 4 3 2" xfId="1923"/>
    <cellStyle name="Normal 15 2 4 3 2 2" xfId="1924"/>
    <cellStyle name="Normal 15 2 4 3 3" xfId="1925"/>
    <cellStyle name="Normal 15 2 4 4" xfId="1926"/>
    <cellStyle name="Normal 15 2 4 4 2" xfId="1927"/>
    <cellStyle name="Normal 15 2 4 5" xfId="1928"/>
    <cellStyle name="Normal 15 2 5" xfId="1929"/>
    <cellStyle name="Normal 15 2 5 2" xfId="1930"/>
    <cellStyle name="Normal 15 2 5 2 2" xfId="1931"/>
    <cellStyle name="Normal 15 2 5 2 2 2" xfId="1932"/>
    <cellStyle name="Normal 15 2 5 2 3" xfId="1933"/>
    <cellStyle name="Normal 15 2 5 3" xfId="1934"/>
    <cellStyle name="Normal 15 2 5 3 2" xfId="1935"/>
    <cellStyle name="Normal 15 2 5 4" xfId="1936"/>
    <cellStyle name="Normal 15 2 6" xfId="1937"/>
    <cellStyle name="Normal 15 2 6 2" xfId="1938"/>
    <cellStyle name="Normal 15 2 6 2 2" xfId="1939"/>
    <cellStyle name="Normal 15 2 6 3" xfId="1940"/>
    <cellStyle name="Normal 15 2 7" xfId="1941"/>
    <cellStyle name="Normal 15 2 7 2" xfId="1942"/>
    <cellStyle name="Normal 15 2 8" xfId="1943"/>
    <cellStyle name="Normal 15 3" xfId="1944"/>
    <cellStyle name="Normal 15 3 2" xfId="1945"/>
    <cellStyle name="Normal 15 3 2 2" xfId="1946"/>
    <cellStyle name="Normal 15 3 2 2 2" xfId="1947"/>
    <cellStyle name="Normal 15 3 2 2 2 2" xfId="1948"/>
    <cellStyle name="Normal 15 3 2 2 2 2 2" xfId="1949"/>
    <cellStyle name="Normal 15 3 2 2 2 2 2 2" xfId="1950"/>
    <cellStyle name="Normal 15 3 2 2 2 2 3" xfId="1951"/>
    <cellStyle name="Normal 15 3 2 2 2 3" xfId="1952"/>
    <cellStyle name="Normal 15 3 2 2 2 3 2" xfId="1953"/>
    <cellStyle name="Normal 15 3 2 2 2 4" xfId="1954"/>
    <cellStyle name="Normal 15 3 2 2 3" xfId="1955"/>
    <cellStyle name="Normal 15 3 2 2 3 2" xfId="1956"/>
    <cellStyle name="Normal 15 3 2 2 3 2 2" xfId="1957"/>
    <cellStyle name="Normal 15 3 2 2 3 3" xfId="1958"/>
    <cellStyle name="Normal 15 3 2 2 4" xfId="1959"/>
    <cellStyle name="Normal 15 3 2 2 4 2" xfId="1960"/>
    <cellStyle name="Normal 15 3 2 2 5" xfId="1961"/>
    <cellStyle name="Normal 15 3 2 3" xfId="1962"/>
    <cellStyle name="Normal 15 3 2 3 2" xfId="1963"/>
    <cellStyle name="Normal 15 3 2 3 2 2" xfId="1964"/>
    <cellStyle name="Normal 15 3 2 3 2 2 2" xfId="1965"/>
    <cellStyle name="Normal 15 3 2 3 2 3" xfId="1966"/>
    <cellStyle name="Normal 15 3 2 3 3" xfId="1967"/>
    <cellStyle name="Normal 15 3 2 3 3 2" xfId="1968"/>
    <cellStyle name="Normal 15 3 2 3 4" xfId="1969"/>
    <cellStyle name="Normal 15 3 2 4" xfId="1970"/>
    <cellStyle name="Normal 15 3 2 4 2" xfId="1971"/>
    <cellStyle name="Normal 15 3 2 4 2 2" xfId="1972"/>
    <cellStyle name="Normal 15 3 2 4 3" xfId="1973"/>
    <cellStyle name="Normal 15 3 2 5" xfId="1974"/>
    <cellStyle name="Normal 15 3 2 5 2" xfId="1975"/>
    <cellStyle name="Normal 15 3 2 6" xfId="1976"/>
    <cellStyle name="Normal 15 3 3" xfId="1977"/>
    <cellStyle name="Normal 15 3 3 2" xfId="1978"/>
    <cellStyle name="Normal 15 3 3 2 2" xfId="1979"/>
    <cellStyle name="Normal 15 3 3 2 2 2" xfId="1980"/>
    <cellStyle name="Normal 15 3 3 2 2 2 2" xfId="1981"/>
    <cellStyle name="Normal 15 3 3 2 2 3" xfId="1982"/>
    <cellStyle name="Normal 15 3 3 2 3" xfId="1983"/>
    <cellStyle name="Normal 15 3 3 2 3 2" xfId="1984"/>
    <cellStyle name="Normal 15 3 3 2 4" xfId="1985"/>
    <cellStyle name="Normal 15 3 3 3" xfId="1986"/>
    <cellStyle name="Normal 15 3 3 3 2" xfId="1987"/>
    <cellStyle name="Normal 15 3 3 3 2 2" xfId="1988"/>
    <cellStyle name="Normal 15 3 3 3 3" xfId="1989"/>
    <cellStyle name="Normal 15 3 3 4" xfId="1990"/>
    <cellStyle name="Normal 15 3 3 4 2" xfId="1991"/>
    <cellStyle name="Normal 15 3 3 5" xfId="1992"/>
    <cellStyle name="Normal 15 3 4" xfId="1993"/>
    <cellStyle name="Normal 15 3 4 2" xfId="1994"/>
    <cellStyle name="Normal 15 3 4 2 2" xfId="1995"/>
    <cellStyle name="Normal 15 3 4 2 2 2" xfId="1996"/>
    <cellStyle name="Normal 15 3 4 2 3" xfId="1997"/>
    <cellStyle name="Normal 15 3 4 3" xfId="1998"/>
    <cellStyle name="Normal 15 3 4 3 2" xfId="1999"/>
    <cellStyle name="Normal 15 3 4 4" xfId="2000"/>
    <cellStyle name="Normal 15 3 5" xfId="2001"/>
    <cellStyle name="Normal 15 3 5 2" xfId="2002"/>
    <cellStyle name="Normal 15 3 5 2 2" xfId="2003"/>
    <cellStyle name="Normal 15 3 5 3" xfId="2004"/>
    <cellStyle name="Normal 15 3 6" xfId="2005"/>
    <cellStyle name="Normal 15 3 6 2" xfId="2006"/>
    <cellStyle name="Normal 15 3 7" xfId="2007"/>
    <cellStyle name="Normal 15 4" xfId="2008"/>
    <cellStyle name="Normal 15 4 2" xfId="2009"/>
    <cellStyle name="Normal 15 4 2 2" xfId="2010"/>
    <cellStyle name="Normal 15 4 2 2 2" xfId="2011"/>
    <cellStyle name="Normal 15 4 2 2 2 2" xfId="2012"/>
    <cellStyle name="Normal 15 4 2 2 2 2 2" xfId="2013"/>
    <cellStyle name="Normal 15 4 2 2 2 3" xfId="2014"/>
    <cellStyle name="Normal 15 4 2 2 3" xfId="2015"/>
    <cellStyle name="Normal 15 4 2 2 3 2" xfId="2016"/>
    <cellStyle name="Normal 15 4 2 2 4" xfId="2017"/>
    <cellStyle name="Normal 15 4 2 3" xfId="2018"/>
    <cellStyle name="Normal 15 4 2 3 2" xfId="2019"/>
    <cellStyle name="Normal 15 4 2 3 2 2" xfId="2020"/>
    <cellStyle name="Normal 15 4 2 3 3" xfId="2021"/>
    <cellStyle name="Normal 15 4 2 4" xfId="2022"/>
    <cellStyle name="Normal 15 4 2 4 2" xfId="2023"/>
    <cellStyle name="Normal 15 4 2 5" xfId="2024"/>
    <cellStyle name="Normal 15 4 3" xfId="2025"/>
    <cellStyle name="Normal 15 4 3 2" xfId="2026"/>
    <cellStyle name="Normal 15 4 3 2 2" xfId="2027"/>
    <cellStyle name="Normal 15 4 3 2 2 2" xfId="2028"/>
    <cellStyle name="Normal 15 4 3 2 3" xfId="2029"/>
    <cellStyle name="Normal 15 4 3 3" xfId="2030"/>
    <cellStyle name="Normal 15 4 3 3 2" xfId="2031"/>
    <cellStyle name="Normal 15 4 3 4" xfId="2032"/>
    <cellStyle name="Normal 15 4 4" xfId="2033"/>
    <cellStyle name="Normal 15 4 4 2" xfId="2034"/>
    <cellStyle name="Normal 15 4 4 2 2" xfId="2035"/>
    <cellStyle name="Normal 15 4 4 3" xfId="2036"/>
    <cellStyle name="Normal 15 4 5" xfId="2037"/>
    <cellStyle name="Normal 15 4 5 2" xfId="2038"/>
    <cellStyle name="Normal 15 4 6" xfId="2039"/>
    <cellStyle name="Normal 15 5" xfId="2040"/>
    <cellStyle name="Normal 15 5 2" xfId="2041"/>
    <cellStyle name="Normal 15 5 2 2" xfId="2042"/>
    <cellStyle name="Normal 15 5 2 2 2" xfId="2043"/>
    <cellStyle name="Normal 15 5 2 2 2 2" xfId="2044"/>
    <cellStyle name="Normal 15 5 2 2 3" xfId="2045"/>
    <cellStyle name="Normal 15 5 2 3" xfId="2046"/>
    <cellStyle name="Normal 15 5 2 3 2" xfId="2047"/>
    <cellStyle name="Normal 15 5 2 4" xfId="2048"/>
    <cellStyle name="Normal 15 5 3" xfId="2049"/>
    <cellStyle name="Normal 15 5 3 2" xfId="2050"/>
    <cellStyle name="Normal 15 5 3 2 2" xfId="2051"/>
    <cellStyle name="Normal 15 5 3 3" xfId="2052"/>
    <cellStyle name="Normal 15 5 4" xfId="2053"/>
    <cellStyle name="Normal 15 5 4 2" xfId="2054"/>
    <cellStyle name="Normal 15 5 5" xfId="2055"/>
    <cellStyle name="Normal 15 6" xfId="2056"/>
    <cellStyle name="Normal 15 6 2" xfId="2057"/>
    <cellStyle name="Normal 15 6 2 2" xfId="2058"/>
    <cellStyle name="Normal 15 6 2 2 2" xfId="2059"/>
    <cellStyle name="Normal 15 6 2 3" xfId="2060"/>
    <cellStyle name="Normal 15 6 3" xfId="2061"/>
    <cellStyle name="Normal 15 6 3 2" xfId="2062"/>
    <cellStyle name="Normal 15 6 4" xfId="2063"/>
    <cellStyle name="Normal 15 7" xfId="2064"/>
    <cellStyle name="Normal 15 7 2" xfId="2065"/>
    <cellStyle name="Normal 15 7 2 2" xfId="2066"/>
    <cellStyle name="Normal 15 7 3" xfId="2067"/>
    <cellStyle name="Normal 15 8" xfId="2068"/>
    <cellStyle name="Normal 15 8 2" xfId="2069"/>
    <cellStyle name="Normal 15 9" xfId="2070"/>
    <cellStyle name="Normal 16" xfId="105"/>
    <cellStyle name="Normal 16 2" xfId="2071"/>
    <cellStyle name="Normal 17" xfId="106"/>
    <cellStyle name="Normal 17 2" xfId="5"/>
    <cellStyle name="Normal 17 2 2" xfId="13"/>
    <cellStyle name="Normal 17 2 2 2" xfId="2072"/>
    <cellStyle name="Normal 17 2 2 2 2" xfId="2073"/>
    <cellStyle name="Normal 17 2 2 2 2 2" xfId="2074"/>
    <cellStyle name="Normal 17 2 2 2 2 2 2" xfId="2075"/>
    <cellStyle name="Normal 17 2 2 2 2 2 2 2" xfId="2076"/>
    <cellStyle name="Normal 17 2 2 2 2 2 3" xfId="2077"/>
    <cellStyle name="Normal 17 2 2 2 2 3" xfId="2078"/>
    <cellStyle name="Normal 17 2 2 2 2 3 2" xfId="2079"/>
    <cellStyle name="Normal 17 2 2 2 2 4" xfId="2080"/>
    <cellStyle name="Normal 17 2 2 2 3" xfId="2081"/>
    <cellStyle name="Normal 17 2 2 2 3 2" xfId="2082"/>
    <cellStyle name="Normal 17 2 2 2 3 2 2" xfId="2083"/>
    <cellStyle name="Normal 17 2 2 2 3 3" xfId="2084"/>
    <cellStyle name="Normal 17 2 2 2 4" xfId="2085"/>
    <cellStyle name="Normal 17 2 2 2 4 2" xfId="2086"/>
    <cellStyle name="Normal 17 2 2 2 5" xfId="2087"/>
    <cellStyle name="Normal 17 2 2 3" xfId="2088"/>
    <cellStyle name="Normal 17 2 2 3 2" xfId="2089"/>
    <cellStyle name="Normal 17 2 2 3 2 2" xfId="2090"/>
    <cellStyle name="Normal 17 2 2 3 2 2 2" xfId="2091"/>
    <cellStyle name="Normal 17 2 2 3 2 3" xfId="2092"/>
    <cellStyle name="Normal 17 2 2 3 3" xfId="2093"/>
    <cellStyle name="Normal 17 2 2 3 3 2" xfId="2094"/>
    <cellStyle name="Normal 17 2 2 3 4" xfId="2095"/>
    <cellStyle name="Normal 17 2 2 4" xfId="2096"/>
    <cellStyle name="Normal 17 2 2 4 2" xfId="2097"/>
    <cellStyle name="Normal 17 2 2 4 2 2" xfId="2098"/>
    <cellStyle name="Normal 17 2 2 4 3" xfId="2099"/>
    <cellStyle name="Normal 17 2 2 5" xfId="2100"/>
    <cellStyle name="Normal 17 2 2 5 2" xfId="2101"/>
    <cellStyle name="Normal 17 2 2 6" xfId="2102"/>
    <cellStyle name="Normal 17 2 2 7" xfId="2103"/>
    <cellStyle name="Normal 17 2 3" xfId="18"/>
    <cellStyle name="Normal 17 2 3 2" xfId="2104"/>
    <cellStyle name="Normal 17 2 3 2 2" xfId="2105"/>
    <cellStyle name="Normal 17 2 3 2 2 2" xfId="2106"/>
    <cellStyle name="Normal 17 2 3 2 2 2 2" xfId="2107"/>
    <cellStyle name="Normal 17 2 3 2 2 3" xfId="2108"/>
    <cellStyle name="Normal 17 2 3 2 3" xfId="2109"/>
    <cellStyle name="Normal 17 2 3 2 3 2" xfId="2110"/>
    <cellStyle name="Normal 17 2 3 2 4" xfId="2111"/>
    <cellStyle name="Normal 17 2 3 3" xfId="2112"/>
    <cellStyle name="Normal 17 2 3 3 2" xfId="2113"/>
    <cellStyle name="Normal 17 2 3 3 2 2" xfId="2114"/>
    <cellStyle name="Normal 17 2 3 3 3" xfId="2115"/>
    <cellStyle name="Normal 17 2 3 4" xfId="2116"/>
    <cellStyle name="Normal 17 2 3 4 2" xfId="2117"/>
    <cellStyle name="Normal 17 2 3 5" xfId="2118"/>
    <cellStyle name="Normal 17 2 3 6" xfId="2119"/>
    <cellStyle name="Normal 17 2 4" xfId="225"/>
    <cellStyle name="Normal 17 2 4 2" xfId="231"/>
    <cellStyle name="Normal 17 2 4 2 2" xfId="2120"/>
    <cellStyle name="Normal 17 2 4 2 2 2" xfId="2121"/>
    <cellStyle name="Normal 17 2 4 2 3" xfId="2122"/>
    <cellStyle name="Normal 17 2 4 2 4" xfId="39739"/>
    <cellStyle name="Normal 17 2 4 3" xfId="2123"/>
    <cellStyle name="Normal 17 2 4 3 2" xfId="2124"/>
    <cellStyle name="Normal 17 2 4 4" xfId="2125"/>
    <cellStyle name="Normal 17 2 5" xfId="8"/>
    <cellStyle name="Normal 17 2 5 2" xfId="19"/>
    <cellStyle name="Normal 17 2 5 2 2" xfId="2126"/>
    <cellStyle name="Normal 17 2 5 3" xfId="2127"/>
    <cellStyle name="Normal 17 2 6" xfId="2128"/>
    <cellStyle name="Normal 17 2 6 2" xfId="2129"/>
    <cellStyle name="Normal 17 2 7" xfId="2130"/>
    <cellStyle name="Normal 17 2 8" xfId="2131"/>
    <cellStyle name="Normal 17 3" xfId="178"/>
    <cellStyle name="Normal 17 3 2" xfId="2132"/>
    <cellStyle name="Normal 17 3 2 2" xfId="2133"/>
    <cellStyle name="Normal 17 3 2 2 2" xfId="2134"/>
    <cellStyle name="Normal 17 3 2 2 2 2" xfId="2135"/>
    <cellStyle name="Normal 17 3 2 2 2 2 2" xfId="2136"/>
    <cellStyle name="Normal 17 3 2 2 2 3" xfId="2137"/>
    <cellStyle name="Normal 17 3 2 2 3" xfId="2138"/>
    <cellStyle name="Normal 17 3 2 2 3 2" xfId="2139"/>
    <cellStyle name="Normal 17 3 2 2 4" xfId="2140"/>
    <cellStyle name="Normal 17 3 2 3" xfId="2141"/>
    <cellStyle name="Normal 17 3 2 3 2" xfId="2142"/>
    <cellStyle name="Normal 17 3 2 3 2 2" xfId="2143"/>
    <cellStyle name="Normal 17 3 2 3 3" xfId="2144"/>
    <cellStyle name="Normal 17 3 2 4" xfId="2145"/>
    <cellStyle name="Normal 17 3 2 4 2" xfId="2146"/>
    <cellStyle name="Normal 17 3 2 5" xfId="2147"/>
    <cellStyle name="Normal 17 3 3" xfId="2148"/>
    <cellStyle name="Normal 17 3 3 2" xfId="2149"/>
    <cellStyle name="Normal 17 3 3 2 2" xfId="2150"/>
    <cellStyle name="Normal 17 3 3 2 2 2" xfId="2151"/>
    <cellStyle name="Normal 17 3 3 2 3" xfId="2152"/>
    <cellStyle name="Normal 17 3 3 3" xfId="2153"/>
    <cellStyle name="Normal 17 3 3 3 2" xfId="2154"/>
    <cellStyle name="Normal 17 3 3 4" xfId="2155"/>
    <cellStyle name="Normal 17 3 4" xfId="2156"/>
    <cellStyle name="Normal 17 3 4 2" xfId="2157"/>
    <cellStyle name="Normal 17 3 4 2 2" xfId="2158"/>
    <cellStyle name="Normal 17 3 4 3" xfId="2159"/>
    <cellStyle name="Normal 17 3 5" xfId="2160"/>
    <cellStyle name="Normal 17 3 5 2" xfId="2161"/>
    <cellStyle name="Normal 17 3 6" xfId="2162"/>
    <cellStyle name="Normal 17 3 7" xfId="2163"/>
    <cellStyle name="Normal 17 4" xfId="2164"/>
    <cellStyle name="Normal 17 4 2" xfId="2165"/>
    <cellStyle name="Normal 17 4 2 2" xfId="2166"/>
    <cellStyle name="Normal 17 4 2 2 2" xfId="2167"/>
    <cellStyle name="Normal 17 4 2 2 2 2" xfId="2168"/>
    <cellStyle name="Normal 17 4 2 2 3" xfId="2169"/>
    <cellStyle name="Normal 17 4 2 3" xfId="2170"/>
    <cellStyle name="Normal 17 4 2 3 2" xfId="2171"/>
    <cellStyle name="Normal 17 4 2 4" xfId="2172"/>
    <cellStyle name="Normal 17 4 3" xfId="2173"/>
    <cellStyle name="Normal 17 4 3 2" xfId="2174"/>
    <cellStyle name="Normal 17 4 3 2 2" xfId="2175"/>
    <cellStyle name="Normal 17 4 3 3" xfId="2176"/>
    <cellStyle name="Normal 17 4 4" xfId="2177"/>
    <cellStyle name="Normal 17 4 4 2" xfId="2178"/>
    <cellStyle name="Normal 17 4 5" xfId="2179"/>
    <cellStyle name="Normal 17 5" xfId="2180"/>
    <cellStyle name="Normal 17 5 2" xfId="2181"/>
    <cellStyle name="Normal 17 5 2 2" xfId="2182"/>
    <cellStyle name="Normal 17 5 2 2 2" xfId="2183"/>
    <cellStyle name="Normal 17 5 2 3" xfId="2184"/>
    <cellStyle name="Normal 17 5 3" xfId="2185"/>
    <cellStyle name="Normal 17 5 3 2" xfId="2186"/>
    <cellStyle name="Normal 17 5 4" xfId="2187"/>
    <cellStyle name="Normal 17 6" xfId="2188"/>
    <cellStyle name="Normal 17 6 2" xfId="2189"/>
    <cellStyle name="Normal 17 6 2 2" xfId="2190"/>
    <cellStyle name="Normal 17 6 3" xfId="2191"/>
    <cellStyle name="Normal 17 7" xfId="2192"/>
    <cellStyle name="Normal 17 7 2" xfId="2193"/>
    <cellStyle name="Normal 17 8" xfId="2194"/>
    <cellStyle name="Normal 17 9" xfId="2195"/>
    <cellStyle name="Normal 17_cxvdxv" xfId="179"/>
    <cellStyle name="Normal 18" xfId="107"/>
    <cellStyle name="Normal 18 2" xfId="180"/>
    <cellStyle name="Normal 18 3" xfId="2196"/>
    <cellStyle name="Normal 19" xfId="108"/>
    <cellStyle name="Normal 19 2" xfId="2197"/>
    <cellStyle name="Normal 2" xfId="1"/>
    <cellStyle name="Normal 2 10" xfId="109"/>
    <cellStyle name="Normal 2 10 2" xfId="181"/>
    <cellStyle name="Normal 2 11" xfId="110"/>
    <cellStyle name="Normal 2 11 2" xfId="182"/>
    <cellStyle name="Normal 2 12" xfId="111"/>
    <cellStyle name="Normal 2 12 2" xfId="183"/>
    <cellStyle name="Normal 2 13" xfId="112"/>
    <cellStyle name="Normal 2 13 2" xfId="184"/>
    <cellStyle name="Normal 2 14" xfId="113"/>
    <cellStyle name="Normal 2 14 2" xfId="185"/>
    <cellStyle name="Normal 2 15" xfId="114"/>
    <cellStyle name="Normal 2 15 2" xfId="186"/>
    <cellStyle name="Normal 2 15 3" xfId="229"/>
    <cellStyle name="Normal 2 15 3 2" xfId="236"/>
    <cellStyle name="Normal 2 16" xfId="21"/>
    <cellStyle name="Normal 2 17" xfId="187"/>
    <cellStyle name="Normal 2 18" xfId="2198"/>
    <cellStyle name="Normal 2 19" xfId="2199"/>
    <cellStyle name="Normal 2 2" xfId="115"/>
    <cellStyle name="Normal 2 2 2" xfId="116"/>
    <cellStyle name="Normal 2 2 3" xfId="23"/>
    <cellStyle name="Normal 2 2 4" xfId="188"/>
    <cellStyle name="Normal 2 3" xfId="117"/>
    <cellStyle name="Normal 2 3 2" xfId="118"/>
    <cellStyle name="Normal 2 3_130419 Toplantı Tabloları" xfId="119"/>
    <cellStyle name="Normal 2 4" xfId="120"/>
    <cellStyle name="Normal 2 4 2" xfId="121"/>
    <cellStyle name="Normal 2 4 2 2" xfId="189"/>
    <cellStyle name="Normal 2 4 2 2 2" xfId="190"/>
    <cellStyle name="Normal 2 4 3" xfId="191"/>
    <cellStyle name="Normal 2 4_130419 Toplantı Tabloları" xfId="122"/>
    <cellStyle name="Normal 2 5" xfId="123"/>
    <cellStyle name="Normal 2 5 2" xfId="192"/>
    <cellStyle name="Normal 2 6" xfId="124"/>
    <cellStyle name="Normal 2 6 2" xfId="193"/>
    <cellStyle name="Normal 2 7" xfId="125"/>
    <cellStyle name="Normal 2 7 2" xfId="194"/>
    <cellStyle name="Normal 2 8" xfId="126"/>
    <cellStyle name="Normal 2 8 2" xfId="195"/>
    <cellStyle name="Normal 2 9" xfId="127"/>
    <cellStyle name="Normal 2 9 2" xfId="196"/>
    <cellStyle name="Normal 2_11 11 2011-Ürün bazında EMANET alımlar" xfId="128"/>
    <cellStyle name="Normal 20" xfId="197"/>
    <cellStyle name="Normal 20 2" xfId="198"/>
    <cellStyle name="Normal 20 2 2" xfId="2200"/>
    <cellStyle name="Normal 20 2 2 2" xfId="2201"/>
    <cellStyle name="Normal 20 2 2 2 2" xfId="2202"/>
    <cellStyle name="Normal 20 2 2 2 2 2" xfId="2203"/>
    <cellStyle name="Normal 20 2 2 2 2 2 2" xfId="2204"/>
    <cellStyle name="Normal 20 2 2 2 2 3" xfId="2205"/>
    <cellStyle name="Normal 20 2 2 2 3" xfId="2206"/>
    <cellStyle name="Normal 20 2 2 2 3 2" xfId="2207"/>
    <cellStyle name="Normal 20 2 2 2 4" xfId="2208"/>
    <cellStyle name="Normal 20 2 2 3" xfId="2209"/>
    <cellStyle name="Normal 20 2 2 3 2" xfId="2210"/>
    <cellStyle name="Normal 20 2 2 3 2 2" xfId="2211"/>
    <cellStyle name="Normal 20 2 2 3 3" xfId="2212"/>
    <cellStyle name="Normal 20 2 2 4" xfId="2213"/>
    <cellStyle name="Normal 20 2 2 4 2" xfId="2214"/>
    <cellStyle name="Normal 20 2 2 5" xfId="2215"/>
    <cellStyle name="Normal 20 2 3" xfId="2216"/>
    <cellStyle name="Normal 20 2 3 2" xfId="2217"/>
    <cellStyle name="Normal 20 2 3 2 2" xfId="2218"/>
    <cellStyle name="Normal 20 2 3 2 2 2" xfId="2219"/>
    <cellStyle name="Normal 20 2 3 2 3" xfId="2220"/>
    <cellStyle name="Normal 20 2 3 3" xfId="2221"/>
    <cellStyle name="Normal 20 2 3 3 2" xfId="2222"/>
    <cellStyle name="Normal 20 2 3 4" xfId="2223"/>
    <cellStyle name="Normal 20 2 4" xfId="2224"/>
    <cellStyle name="Normal 20 2 4 2" xfId="2225"/>
    <cellStyle name="Normal 20 2 4 2 2" xfId="2226"/>
    <cellStyle name="Normal 20 2 4 3" xfId="2227"/>
    <cellStyle name="Normal 20 2 5" xfId="2228"/>
    <cellStyle name="Normal 20 2 5 2" xfId="2229"/>
    <cellStyle name="Normal 20 2 6" xfId="2230"/>
    <cellStyle name="Normal 20 2 7" xfId="2231"/>
    <cellStyle name="Normal 20 3" xfId="224"/>
    <cellStyle name="Normal 20 3 2" xfId="235"/>
    <cellStyle name="Normal 20 3 2 2" xfId="2232"/>
    <cellStyle name="Normal 20 3 2 2 2" xfId="2233"/>
    <cellStyle name="Normal 20 3 2 2 2 2" xfId="2234"/>
    <cellStyle name="Normal 20 3 2 2 3" xfId="2235"/>
    <cellStyle name="Normal 20 3 2 3" xfId="2236"/>
    <cellStyle name="Normal 20 3 2 3 2" xfId="2237"/>
    <cellStyle name="Normal 20 3 2 4" xfId="2238"/>
    <cellStyle name="Normal 20 3 3" xfId="2239"/>
    <cellStyle name="Normal 20 3 3 2" xfId="2240"/>
    <cellStyle name="Normal 20 3 3 2 2" xfId="2241"/>
    <cellStyle name="Normal 20 3 3 3" xfId="2242"/>
    <cellStyle name="Normal 20 3 4" xfId="2243"/>
    <cellStyle name="Normal 20 3 4 2" xfId="2244"/>
    <cellStyle name="Normal 20 3 5" xfId="2245"/>
    <cellStyle name="Normal 20 3 6" xfId="2246"/>
    <cellStyle name="Normal 20 4" xfId="2247"/>
    <cellStyle name="Normal 20 4 2" xfId="2248"/>
    <cellStyle name="Normal 20 4 2 2" xfId="2249"/>
    <cellStyle name="Normal 20 4 2 2 2" xfId="2250"/>
    <cellStyle name="Normal 20 4 2 3" xfId="2251"/>
    <cellStyle name="Normal 20 4 3" xfId="2252"/>
    <cellStyle name="Normal 20 4 3 2" xfId="2253"/>
    <cellStyle name="Normal 20 4 4" xfId="2254"/>
    <cellStyle name="Normal 20 5" xfId="2255"/>
    <cellStyle name="Normal 20 5 2" xfId="2256"/>
    <cellStyle name="Normal 20 5 2 2" xfId="2257"/>
    <cellStyle name="Normal 20 5 3" xfId="2258"/>
    <cellStyle name="Normal 20 6" xfId="2259"/>
    <cellStyle name="Normal 20 6 2" xfId="2260"/>
    <cellStyle name="Normal 20 7" xfId="2261"/>
    <cellStyle name="Normal 20 8" xfId="2262"/>
    <cellStyle name="Normal 21" xfId="199"/>
    <cellStyle name="Normal 21 2" xfId="2263"/>
    <cellStyle name="Normal 22" xfId="200"/>
    <cellStyle name="Normal 22 2" xfId="228"/>
    <cellStyle name="Normal 22 2 2" xfId="234"/>
    <cellStyle name="Normal 22 2 2 2" xfId="2264"/>
    <cellStyle name="Normal 22 2 2 2 2" xfId="2265"/>
    <cellStyle name="Normal 22 2 2 2 2 2" xfId="2266"/>
    <cellStyle name="Normal 22 2 2 2 3" xfId="2267"/>
    <cellStyle name="Normal 22 2 2 3" xfId="2268"/>
    <cellStyle name="Normal 22 2 2 3 2" xfId="2269"/>
    <cellStyle name="Normal 22 2 2 4" xfId="2270"/>
    <cellStyle name="Normal 22 2 3" xfId="2271"/>
    <cellStyle name="Normal 22 2 3 2" xfId="2272"/>
    <cellStyle name="Normal 22 2 3 2 2" xfId="2273"/>
    <cellStyle name="Normal 22 2 3 3" xfId="2274"/>
    <cellStyle name="Normal 22 2 4" xfId="2275"/>
    <cellStyle name="Normal 22 2 4 2" xfId="2276"/>
    <cellStyle name="Normal 22 2 5" xfId="2277"/>
    <cellStyle name="Normal 22 3" xfId="2278"/>
    <cellStyle name="Normal 22 3 2" xfId="2279"/>
    <cellStyle name="Normal 22 3 2 2" xfId="2280"/>
    <cellStyle name="Normal 22 3 2 2 2" xfId="2281"/>
    <cellStyle name="Normal 22 3 2 3" xfId="2282"/>
    <cellStyle name="Normal 22 3 3" xfId="2283"/>
    <cellStyle name="Normal 22 3 3 2" xfId="2284"/>
    <cellStyle name="Normal 22 3 4" xfId="2285"/>
    <cellStyle name="Normal 22 4" xfId="2286"/>
    <cellStyle name="Normal 22 4 2" xfId="2287"/>
    <cellStyle name="Normal 22 4 2 2" xfId="2288"/>
    <cellStyle name="Normal 22 4 3" xfId="2289"/>
    <cellStyle name="Normal 22 5" xfId="2290"/>
    <cellStyle name="Normal 22 5 2" xfId="2291"/>
    <cellStyle name="Normal 22 6" xfId="2292"/>
    <cellStyle name="Normal 22 7" xfId="2293"/>
    <cellStyle name="Normal 23" xfId="201"/>
    <cellStyle name="Normal 23 2" xfId="2294"/>
    <cellStyle name="Normal 24" xfId="11"/>
    <cellStyle name="Normal 24 2" xfId="2295"/>
    <cellStyle name="Normal 24 2 2" xfId="2296"/>
    <cellStyle name="Normal 24 2 2 2" xfId="2297"/>
    <cellStyle name="Normal 24 2 2 2 2" xfId="2298"/>
    <cellStyle name="Normal 24 2 2 3" xfId="2299"/>
    <cellStyle name="Normal 24 2 3" xfId="2300"/>
    <cellStyle name="Normal 24 2 3 2" xfId="2301"/>
    <cellStyle name="Normal 24 2 4" xfId="2302"/>
    <cellStyle name="Normal 24 3" xfId="2303"/>
    <cellStyle name="Normal 24 3 2" xfId="2304"/>
    <cellStyle name="Normal 24 3 2 2" xfId="2305"/>
    <cellStyle name="Normal 24 3 3" xfId="2306"/>
    <cellStyle name="Normal 24 4" xfId="2307"/>
    <cellStyle name="Normal 24 4 2" xfId="2308"/>
    <cellStyle name="Normal 24 5" xfId="2309"/>
    <cellStyle name="Normal 25" xfId="202"/>
    <cellStyle name="Normal 26" xfId="203"/>
    <cellStyle name="Normal 26 2" xfId="2310"/>
    <cellStyle name="Normal 26 2 2" xfId="2311"/>
    <cellStyle name="Normal 26 2 2 2" xfId="2312"/>
    <cellStyle name="Normal 26 2 3" xfId="2313"/>
    <cellStyle name="Normal 26 3" xfId="2314"/>
    <cellStyle name="Normal 26 3 2" xfId="2315"/>
    <cellStyle name="Normal 26 4" xfId="2316"/>
    <cellStyle name="Normal 27" xfId="204"/>
    <cellStyle name="Normal 28" xfId="205"/>
    <cellStyle name="Normal 28 2" xfId="2317"/>
    <cellStyle name="Normal 28 2 2" xfId="2318"/>
    <cellStyle name="Normal 28 3" xfId="2319"/>
    <cellStyle name="Normal 29" xfId="206"/>
    <cellStyle name="Normal 3" xfId="2"/>
    <cellStyle name="Normal 3 10" xfId="2320"/>
    <cellStyle name="Normal 3 10 2" xfId="2321"/>
    <cellStyle name="Normal 3 10 2 2" xfId="2322"/>
    <cellStyle name="Normal 3 10 2 2 2" xfId="2323"/>
    <cellStyle name="Normal 3 10 2 3" xfId="2324"/>
    <cellStyle name="Normal 3 10 3" xfId="2325"/>
    <cellStyle name="Normal 3 10 3 2" xfId="2326"/>
    <cellStyle name="Normal 3 10 4" xfId="2327"/>
    <cellStyle name="Normal 3 11" xfId="2328"/>
    <cellStyle name="Normal 3 11 2" xfId="2329"/>
    <cellStyle name="Normal 3 11 2 2" xfId="2330"/>
    <cellStyle name="Normal 3 11 3" xfId="2331"/>
    <cellStyle name="Normal 3 12" xfId="2332"/>
    <cellStyle name="Normal 3 12 2" xfId="2333"/>
    <cellStyle name="Normal 3 13" xfId="2334"/>
    <cellStyle name="Normal 3 14" xfId="2335"/>
    <cellStyle name="Normal 3 2" xfId="14"/>
    <cellStyle name="Normal 3 2 10" xfId="2336"/>
    <cellStyle name="Normal 3 2 10 2" xfId="2337"/>
    <cellStyle name="Normal 3 2 10 2 2" xfId="2338"/>
    <cellStyle name="Normal 3 2 10 3" xfId="2339"/>
    <cellStyle name="Normal 3 2 11" xfId="2340"/>
    <cellStyle name="Normal 3 2 11 2" xfId="2341"/>
    <cellStyle name="Normal 3 2 12" xfId="2342"/>
    <cellStyle name="Normal 3 2 13" xfId="2343"/>
    <cellStyle name="Normal 3 2 2" xfId="2344"/>
    <cellStyle name="Normal 3 2 2 10" xfId="2345"/>
    <cellStyle name="Normal 3 2 2 10 2" xfId="2346"/>
    <cellStyle name="Normal 3 2 2 11" xfId="2347"/>
    <cellStyle name="Normal 3 2 2 2" xfId="2348"/>
    <cellStyle name="Normal 3 2 2 2 10" xfId="2349"/>
    <cellStyle name="Normal 3 2 2 2 2" xfId="2350"/>
    <cellStyle name="Normal 3 2 2 2 2 2" xfId="2351"/>
    <cellStyle name="Normal 3 2 2 2 2 2 2" xfId="2352"/>
    <cellStyle name="Normal 3 2 2 2 2 2 2 2" xfId="2353"/>
    <cellStyle name="Normal 3 2 2 2 2 2 2 2 2" xfId="2354"/>
    <cellStyle name="Normal 3 2 2 2 2 2 2 2 2 2" xfId="2355"/>
    <cellStyle name="Normal 3 2 2 2 2 2 2 2 2 2 2" xfId="2356"/>
    <cellStyle name="Normal 3 2 2 2 2 2 2 2 2 2 2 2" xfId="2357"/>
    <cellStyle name="Normal 3 2 2 2 2 2 2 2 2 2 2 2 2" xfId="2358"/>
    <cellStyle name="Normal 3 2 2 2 2 2 2 2 2 2 2 3" xfId="2359"/>
    <cellStyle name="Normal 3 2 2 2 2 2 2 2 2 2 3" xfId="2360"/>
    <cellStyle name="Normal 3 2 2 2 2 2 2 2 2 2 3 2" xfId="2361"/>
    <cellStyle name="Normal 3 2 2 2 2 2 2 2 2 2 4" xfId="2362"/>
    <cellStyle name="Normal 3 2 2 2 2 2 2 2 2 3" xfId="2363"/>
    <cellStyle name="Normal 3 2 2 2 2 2 2 2 2 3 2" xfId="2364"/>
    <cellStyle name="Normal 3 2 2 2 2 2 2 2 2 3 2 2" xfId="2365"/>
    <cellStyle name="Normal 3 2 2 2 2 2 2 2 2 3 3" xfId="2366"/>
    <cellStyle name="Normal 3 2 2 2 2 2 2 2 2 4" xfId="2367"/>
    <cellStyle name="Normal 3 2 2 2 2 2 2 2 2 4 2" xfId="2368"/>
    <cellStyle name="Normal 3 2 2 2 2 2 2 2 2 5" xfId="2369"/>
    <cellStyle name="Normal 3 2 2 2 2 2 2 2 3" xfId="2370"/>
    <cellStyle name="Normal 3 2 2 2 2 2 2 2 3 2" xfId="2371"/>
    <cellStyle name="Normal 3 2 2 2 2 2 2 2 3 2 2" xfId="2372"/>
    <cellStyle name="Normal 3 2 2 2 2 2 2 2 3 2 2 2" xfId="2373"/>
    <cellStyle name="Normal 3 2 2 2 2 2 2 2 3 2 3" xfId="2374"/>
    <cellStyle name="Normal 3 2 2 2 2 2 2 2 3 3" xfId="2375"/>
    <cellStyle name="Normal 3 2 2 2 2 2 2 2 3 3 2" xfId="2376"/>
    <cellStyle name="Normal 3 2 2 2 2 2 2 2 3 4" xfId="2377"/>
    <cellStyle name="Normal 3 2 2 2 2 2 2 2 4" xfId="2378"/>
    <cellStyle name="Normal 3 2 2 2 2 2 2 2 4 2" xfId="2379"/>
    <cellStyle name="Normal 3 2 2 2 2 2 2 2 4 2 2" xfId="2380"/>
    <cellStyle name="Normal 3 2 2 2 2 2 2 2 4 3" xfId="2381"/>
    <cellStyle name="Normal 3 2 2 2 2 2 2 2 5" xfId="2382"/>
    <cellStyle name="Normal 3 2 2 2 2 2 2 2 5 2" xfId="2383"/>
    <cellStyle name="Normal 3 2 2 2 2 2 2 2 6" xfId="2384"/>
    <cellStyle name="Normal 3 2 2 2 2 2 2 3" xfId="2385"/>
    <cellStyle name="Normal 3 2 2 2 2 2 2 3 2" xfId="2386"/>
    <cellStyle name="Normal 3 2 2 2 2 2 2 3 2 2" xfId="2387"/>
    <cellStyle name="Normal 3 2 2 2 2 2 2 3 2 2 2" xfId="2388"/>
    <cellStyle name="Normal 3 2 2 2 2 2 2 3 2 2 2 2" xfId="2389"/>
    <cellStyle name="Normal 3 2 2 2 2 2 2 3 2 2 3" xfId="2390"/>
    <cellStyle name="Normal 3 2 2 2 2 2 2 3 2 3" xfId="2391"/>
    <cellStyle name="Normal 3 2 2 2 2 2 2 3 2 3 2" xfId="2392"/>
    <cellStyle name="Normal 3 2 2 2 2 2 2 3 2 4" xfId="2393"/>
    <cellStyle name="Normal 3 2 2 2 2 2 2 3 3" xfId="2394"/>
    <cellStyle name="Normal 3 2 2 2 2 2 2 3 3 2" xfId="2395"/>
    <cellStyle name="Normal 3 2 2 2 2 2 2 3 3 2 2" xfId="2396"/>
    <cellStyle name="Normal 3 2 2 2 2 2 2 3 3 3" xfId="2397"/>
    <cellStyle name="Normal 3 2 2 2 2 2 2 3 4" xfId="2398"/>
    <cellStyle name="Normal 3 2 2 2 2 2 2 3 4 2" xfId="2399"/>
    <cellStyle name="Normal 3 2 2 2 2 2 2 3 5" xfId="2400"/>
    <cellStyle name="Normal 3 2 2 2 2 2 2 4" xfId="2401"/>
    <cellStyle name="Normal 3 2 2 2 2 2 2 4 2" xfId="2402"/>
    <cellStyle name="Normal 3 2 2 2 2 2 2 4 2 2" xfId="2403"/>
    <cellStyle name="Normal 3 2 2 2 2 2 2 4 2 2 2" xfId="2404"/>
    <cellStyle name="Normal 3 2 2 2 2 2 2 4 2 3" xfId="2405"/>
    <cellStyle name="Normal 3 2 2 2 2 2 2 4 3" xfId="2406"/>
    <cellStyle name="Normal 3 2 2 2 2 2 2 4 3 2" xfId="2407"/>
    <cellStyle name="Normal 3 2 2 2 2 2 2 4 4" xfId="2408"/>
    <cellStyle name="Normal 3 2 2 2 2 2 2 5" xfId="2409"/>
    <cellStyle name="Normal 3 2 2 2 2 2 2 5 2" xfId="2410"/>
    <cellStyle name="Normal 3 2 2 2 2 2 2 5 2 2" xfId="2411"/>
    <cellStyle name="Normal 3 2 2 2 2 2 2 5 3" xfId="2412"/>
    <cellStyle name="Normal 3 2 2 2 2 2 2 6" xfId="2413"/>
    <cellStyle name="Normal 3 2 2 2 2 2 2 6 2" xfId="2414"/>
    <cellStyle name="Normal 3 2 2 2 2 2 2 7" xfId="2415"/>
    <cellStyle name="Normal 3 2 2 2 2 2 3" xfId="2416"/>
    <cellStyle name="Normal 3 2 2 2 2 2 3 2" xfId="2417"/>
    <cellStyle name="Normal 3 2 2 2 2 2 3 2 2" xfId="2418"/>
    <cellStyle name="Normal 3 2 2 2 2 2 3 2 2 2" xfId="2419"/>
    <cellStyle name="Normal 3 2 2 2 2 2 3 2 2 2 2" xfId="2420"/>
    <cellStyle name="Normal 3 2 2 2 2 2 3 2 2 2 2 2" xfId="2421"/>
    <cellStyle name="Normal 3 2 2 2 2 2 3 2 2 2 3" xfId="2422"/>
    <cellStyle name="Normal 3 2 2 2 2 2 3 2 2 3" xfId="2423"/>
    <cellStyle name="Normal 3 2 2 2 2 2 3 2 2 3 2" xfId="2424"/>
    <cellStyle name="Normal 3 2 2 2 2 2 3 2 2 4" xfId="2425"/>
    <cellStyle name="Normal 3 2 2 2 2 2 3 2 3" xfId="2426"/>
    <cellStyle name="Normal 3 2 2 2 2 2 3 2 3 2" xfId="2427"/>
    <cellStyle name="Normal 3 2 2 2 2 2 3 2 3 2 2" xfId="2428"/>
    <cellStyle name="Normal 3 2 2 2 2 2 3 2 3 3" xfId="2429"/>
    <cellStyle name="Normal 3 2 2 2 2 2 3 2 4" xfId="2430"/>
    <cellStyle name="Normal 3 2 2 2 2 2 3 2 4 2" xfId="2431"/>
    <cellStyle name="Normal 3 2 2 2 2 2 3 2 5" xfId="2432"/>
    <cellStyle name="Normal 3 2 2 2 2 2 3 3" xfId="2433"/>
    <cellStyle name="Normal 3 2 2 2 2 2 3 3 2" xfId="2434"/>
    <cellStyle name="Normal 3 2 2 2 2 2 3 3 2 2" xfId="2435"/>
    <cellStyle name="Normal 3 2 2 2 2 2 3 3 2 2 2" xfId="2436"/>
    <cellStyle name="Normal 3 2 2 2 2 2 3 3 2 3" xfId="2437"/>
    <cellStyle name="Normal 3 2 2 2 2 2 3 3 3" xfId="2438"/>
    <cellStyle name="Normal 3 2 2 2 2 2 3 3 3 2" xfId="2439"/>
    <cellStyle name="Normal 3 2 2 2 2 2 3 3 4" xfId="2440"/>
    <cellStyle name="Normal 3 2 2 2 2 2 3 4" xfId="2441"/>
    <cellStyle name="Normal 3 2 2 2 2 2 3 4 2" xfId="2442"/>
    <cellStyle name="Normal 3 2 2 2 2 2 3 4 2 2" xfId="2443"/>
    <cellStyle name="Normal 3 2 2 2 2 2 3 4 3" xfId="2444"/>
    <cellStyle name="Normal 3 2 2 2 2 2 3 5" xfId="2445"/>
    <cellStyle name="Normal 3 2 2 2 2 2 3 5 2" xfId="2446"/>
    <cellStyle name="Normal 3 2 2 2 2 2 3 6" xfId="2447"/>
    <cellStyle name="Normal 3 2 2 2 2 2 4" xfId="2448"/>
    <cellStyle name="Normal 3 2 2 2 2 2 4 2" xfId="2449"/>
    <cellStyle name="Normal 3 2 2 2 2 2 4 2 2" xfId="2450"/>
    <cellStyle name="Normal 3 2 2 2 2 2 4 2 2 2" xfId="2451"/>
    <cellStyle name="Normal 3 2 2 2 2 2 4 2 2 2 2" xfId="2452"/>
    <cellStyle name="Normal 3 2 2 2 2 2 4 2 2 3" xfId="2453"/>
    <cellStyle name="Normal 3 2 2 2 2 2 4 2 3" xfId="2454"/>
    <cellStyle name="Normal 3 2 2 2 2 2 4 2 3 2" xfId="2455"/>
    <cellStyle name="Normal 3 2 2 2 2 2 4 2 4" xfId="2456"/>
    <cellStyle name="Normal 3 2 2 2 2 2 4 3" xfId="2457"/>
    <cellStyle name="Normal 3 2 2 2 2 2 4 3 2" xfId="2458"/>
    <cellStyle name="Normal 3 2 2 2 2 2 4 3 2 2" xfId="2459"/>
    <cellStyle name="Normal 3 2 2 2 2 2 4 3 3" xfId="2460"/>
    <cellStyle name="Normal 3 2 2 2 2 2 4 4" xfId="2461"/>
    <cellStyle name="Normal 3 2 2 2 2 2 4 4 2" xfId="2462"/>
    <cellStyle name="Normal 3 2 2 2 2 2 4 5" xfId="2463"/>
    <cellStyle name="Normal 3 2 2 2 2 2 5" xfId="2464"/>
    <cellStyle name="Normal 3 2 2 2 2 2 5 2" xfId="2465"/>
    <cellStyle name="Normal 3 2 2 2 2 2 5 2 2" xfId="2466"/>
    <cellStyle name="Normal 3 2 2 2 2 2 5 2 2 2" xfId="2467"/>
    <cellStyle name="Normal 3 2 2 2 2 2 5 2 3" xfId="2468"/>
    <cellStyle name="Normal 3 2 2 2 2 2 5 3" xfId="2469"/>
    <cellStyle name="Normal 3 2 2 2 2 2 5 3 2" xfId="2470"/>
    <cellStyle name="Normal 3 2 2 2 2 2 5 4" xfId="2471"/>
    <cellStyle name="Normal 3 2 2 2 2 2 6" xfId="2472"/>
    <cellStyle name="Normal 3 2 2 2 2 2 6 2" xfId="2473"/>
    <cellStyle name="Normal 3 2 2 2 2 2 6 2 2" xfId="2474"/>
    <cellStyle name="Normal 3 2 2 2 2 2 6 3" xfId="2475"/>
    <cellStyle name="Normal 3 2 2 2 2 2 7" xfId="2476"/>
    <cellStyle name="Normal 3 2 2 2 2 2 7 2" xfId="2477"/>
    <cellStyle name="Normal 3 2 2 2 2 2 8" xfId="2478"/>
    <cellStyle name="Normal 3 2 2 2 2 3" xfId="2479"/>
    <cellStyle name="Normal 3 2 2 2 2 3 2" xfId="2480"/>
    <cellStyle name="Normal 3 2 2 2 2 3 2 2" xfId="2481"/>
    <cellStyle name="Normal 3 2 2 2 2 3 2 2 2" xfId="2482"/>
    <cellStyle name="Normal 3 2 2 2 2 3 2 2 2 2" xfId="2483"/>
    <cellStyle name="Normal 3 2 2 2 2 3 2 2 2 2 2" xfId="2484"/>
    <cellStyle name="Normal 3 2 2 2 2 3 2 2 2 2 2 2" xfId="2485"/>
    <cellStyle name="Normal 3 2 2 2 2 3 2 2 2 2 3" xfId="2486"/>
    <cellStyle name="Normal 3 2 2 2 2 3 2 2 2 3" xfId="2487"/>
    <cellStyle name="Normal 3 2 2 2 2 3 2 2 2 3 2" xfId="2488"/>
    <cellStyle name="Normal 3 2 2 2 2 3 2 2 2 4" xfId="2489"/>
    <cellStyle name="Normal 3 2 2 2 2 3 2 2 3" xfId="2490"/>
    <cellStyle name="Normal 3 2 2 2 2 3 2 2 3 2" xfId="2491"/>
    <cellStyle name="Normal 3 2 2 2 2 3 2 2 3 2 2" xfId="2492"/>
    <cellStyle name="Normal 3 2 2 2 2 3 2 2 3 3" xfId="2493"/>
    <cellStyle name="Normal 3 2 2 2 2 3 2 2 4" xfId="2494"/>
    <cellStyle name="Normal 3 2 2 2 2 3 2 2 4 2" xfId="2495"/>
    <cellStyle name="Normal 3 2 2 2 2 3 2 2 5" xfId="2496"/>
    <cellStyle name="Normal 3 2 2 2 2 3 2 3" xfId="2497"/>
    <cellStyle name="Normal 3 2 2 2 2 3 2 3 2" xfId="2498"/>
    <cellStyle name="Normal 3 2 2 2 2 3 2 3 2 2" xfId="2499"/>
    <cellStyle name="Normal 3 2 2 2 2 3 2 3 2 2 2" xfId="2500"/>
    <cellStyle name="Normal 3 2 2 2 2 3 2 3 2 3" xfId="2501"/>
    <cellStyle name="Normal 3 2 2 2 2 3 2 3 3" xfId="2502"/>
    <cellStyle name="Normal 3 2 2 2 2 3 2 3 3 2" xfId="2503"/>
    <cellStyle name="Normal 3 2 2 2 2 3 2 3 4" xfId="2504"/>
    <cellStyle name="Normal 3 2 2 2 2 3 2 4" xfId="2505"/>
    <cellStyle name="Normal 3 2 2 2 2 3 2 4 2" xfId="2506"/>
    <cellStyle name="Normal 3 2 2 2 2 3 2 4 2 2" xfId="2507"/>
    <cellStyle name="Normal 3 2 2 2 2 3 2 4 3" xfId="2508"/>
    <cellStyle name="Normal 3 2 2 2 2 3 2 5" xfId="2509"/>
    <cellStyle name="Normal 3 2 2 2 2 3 2 5 2" xfId="2510"/>
    <cellStyle name="Normal 3 2 2 2 2 3 2 6" xfId="2511"/>
    <cellStyle name="Normal 3 2 2 2 2 3 3" xfId="2512"/>
    <cellStyle name="Normal 3 2 2 2 2 3 3 2" xfId="2513"/>
    <cellStyle name="Normal 3 2 2 2 2 3 3 2 2" xfId="2514"/>
    <cellStyle name="Normal 3 2 2 2 2 3 3 2 2 2" xfId="2515"/>
    <cellStyle name="Normal 3 2 2 2 2 3 3 2 2 2 2" xfId="2516"/>
    <cellStyle name="Normal 3 2 2 2 2 3 3 2 2 3" xfId="2517"/>
    <cellStyle name="Normal 3 2 2 2 2 3 3 2 3" xfId="2518"/>
    <cellStyle name="Normal 3 2 2 2 2 3 3 2 3 2" xfId="2519"/>
    <cellStyle name="Normal 3 2 2 2 2 3 3 2 4" xfId="2520"/>
    <cellStyle name="Normal 3 2 2 2 2 3 3 3" xfId="2521"/>
    <cellStyle name="Normal 3 2 2 2 2 3 3 3 2" xfId="2522"/>
    <cellStyle name="Normal 3 2 2 2 2 3 3 3 2 2" xfId="2523"/>
    <cellStyle name="Normal 3 2 2 2 2 3 3 3 3" xfId="2524"/>
    <cellStyle name="Normal 3 2 2 2 2 3 3 4" xfId="2525"/>
    <cellStyle name="Normal 3 2 2 2 2 3 3 4 2" xfId="2526"/>
    <cellStyle name="Normal 3 2 2 2 2 3 3 5" xfId="2527"/>
    <cellStyle name="Normal 3 2 2 2 2 3 4" xfId="2528"/>
    <cellStyle name="Normal 3 2 2 2 2 3 4 2" xfId="2529"/>
    <cellStyle name="Normal 3 2 2 2 2 3 4 2 2" xfId="2530"/>
    <cellStyle name="Normal 3 2 2 2 2 3 4 2 2 2" xfId="2531"/>
    <cellStyle name="Normal 3 2 2 2 2 3 4 2 3" xfId="2532"/>
    <cellStyle name="Normal 3 2 2 2 2 3 4 3" xfId="2533"/>
    <cellStyle name="Normal 3 2 2 2 2 3 4 3 2" xfId="2534"/>
    <cellStyle name="Normal 3 2 2 2 2 3 4 4" xfId="2535"/>
    <cellStyle name="Normal 3 2 2 2 2 3 5" xfId="2536"/>
    <cellStyle name="Normal 3 2 2 2 2 3 5 2" xfId="2537"/>
    <cellStyle name="Normal 3 2 2 2 2 3 5 2 2" xfId="2538"/>
    <cellStyle name="Normal 3 2 2 2 2 3 5 3" xfId="2539"/>
    <cellStyle name="Normal 3 2 2 2 2 3 6" xfId="2540"/>
    <cellStyle name="Normal 3 2 2 2 2 3 6 2" xfId="2541"/>
    <cellStyle name="Normal 3 2 2 2 2 3 7" xfId="2542"/>
    <cellStyle name="Normal 3 2 2 2 2 4" xfId="2543"/>
    <cellStyle name="Normal 3 2 2 2 2 4 2" xfId="2544"/>
    <cellStyle name="Normal 3 2 2 2 2 4 2 2" xfId="2545"/>
    <cellStyle name="Normal 3 2 2 2 2 4 2 2 2" xfId="2546"/>
    <cellStyle name="Normal 3 2 2 2 2 4 2 2 2 2" xfId="2547"/>
    <cellStyle name="Normal 3 2 2 2 2 4 2 2 2 2 2" xfId="2548"/>
    <cellStyle name="Normal 3 2 2 2 2 4 2 2 2 3" xfId="2549"/>
    <cellStyle name="Normal 3 2 2 2 2 4 2 2 3" xfId="2550"/>
    <cellStyle name="Normal 3 2 2 2 2 4 2 2 3 2" xfId="2551"/>
    <cellStyle name="Normal 3 2 2 2 2 4 2 2 4" xfId="2552"/>
    <cellStyle name="Normal 3 2 2 2 2 4 2 3" xfId="2553"/>
    <cellStyle name="Normal 3 2 2 2 2 4 2 3 2" xfId="2554"/>
    <cellStyle name="Normal 3 2 2 2 2 4 2 3 2 2" xfId="2555"/>
    <cellStyle name="Normal 3 2 2 2 2 4 2 3 3" xfId="2556"/>
    <cellStyle name="Normal 3 2 2 2 2 4 2 4" xfId="2557"/>
    <cellStyle name="Normal 3 2 2 2 2 4 2 4 2" xfId="2558"/>
    <cellStyle name="Normal 3 2 2 2 2 4 2 5" xfId="2559"/>
    <cellStyle name="Normal 3 2 2 2 2 4 3" xfId="2560"/>
    <cellStyle name="Normal 3 2 2 2 2 4 3 2" xfId="2561"/>
    <cellStyle name="Normal 3 2 2 2 2 4 3 2 2" xfId="2562"/>
    <cellStyle name="Normal 3 2 2 2 2 4 3 2 2 2" xfId="2563"/>
    <cellStyle name="Normal 3 2 2 2 2 4 3 2 3" xfId="2564"/>
    <cellStyle name="Normal 3 2 2 2 2 4 3 3" xfId="2565"/>
    <cellStyle name="Normal 3 2 2 2 2 4 3 3 2" xfId="2566"/>
    <cellStyle name="Normal 3 2 2 2 2 4 3 4" xfId="2567"/>
    <cellStyle name="Normal 3 2 2 2 2 4 4" xfId="2568"/>
    <cellStyle name="Normal 3 2 2 2 2 4 4 2" xfId="2569"/>
    <cellStyle name="Normal 3 2 2 2 2 4 4 2 2" xfId="2570"/>
    <cellStyle name="Normal 3 2 2 2 2 4 4 3" xfId="2571"/>
    <cellStyle name="Normal 3 2 2 2 2 4 5" xfId="2572"/>
    <cellStyle name="Normal 3 2 2 2 2 4 5 2" xfId="2573"/>
    <cellStyle name="Normal 3 2 2 2 2 4 6" xfId="2574"/>
    <cellStyle name="Normal 3 2 2 2 2 5" xfId="2575"/>
    <cellStyle name="Normal 3 2 2 2 2 5 2" xfId="2576"/>
    <cellStyle name="Normal 3 2 2 2 2 5 2 2" xfId="2577"/>
    <cellStyle name="Normal 3 2 2 2 2 5 2 2 2" xfId="2578"/>
    <cellStyle name="Normal 3 2 2 2 2 5 2 2 2 2" xfId="2579"/>
    <cellStyle name="Normal 3 2 2 2 2 5 2 2 3" xfId="2580"/>
    <cellStyle name="Normal 3 2 2 2 2 5 2 3" xfId="2581"/>
    <cellStyle name="Normal 3 2 2 2 2 5 2 3 2" xfId="2582"/>
    <cellStyle name="Normal 3 2 2 2 2 5 2 4" xfId="2583"/>
    <cellStyle name="Normal 3 2 2 2 2 5 3" xfId="2584"/>
    <cellStyle name="Normal 3 2 2 2 2 5 3 2" xfId="2585"/>
    <cellStyle name="Normal 3 2 2 2 2 5 3 2 2" xfId="2586"/>
    <cellStyle name="Normal 3 2 2 2 2 5 3 3" xfId="2587"/>
    <cellStyle name="Normal 3 2 2 2 2 5 4" xfId="2588"/>
    <cellStyle name="Normal 3 2 2 2 2 5 4 2" xfId="2589"/>
    <cellStyle name="Normal 3 2 2 2 2 5 5" xfId="2590"/>
    <cellStyle name="Normal 3 2 2 2 2 6" xfId="2591"/>
    <cellStyle name="Normal 3 2 2 2 2 6 2" xfId="2592"/>
    <cellStyle name="Normal 3 2 2 2 2 6 2 2" xfId="2593"/>
    <cellStyle name="Normal 3 2 2 2 2 6 2 2 2" xfId="2594"/>
    <cellStyle name="Normal 3 2 2 2 2 6 2 3" xfId="2595"/>
    <cellStyle name="Normal 3 2 2 2 2 6 3" xfId="2596"/>
    <cellStyle name="Normal 3 2 2 2 2 6 3 2" xfId="2597"/>
    <cellStyle name="Normal 3 2 2 2 2 6 4" xfId="2598"/>
    <cellStyle name="Normal 3 2 2 2 2 7" xfId="2599"/>
    <cellStyle name="Normal 3 2 2 2 2 7 2" xfId="2600"/>
    <cellStyle name="Normal 3 2 2 2 2 7 2 2" xfId="2601"/>
    <cellStyle name="Normal 3 2 2 2 2 7 3" xfId="2602"/>
    <cellStyle name="Normal 3 2 2 2 2 8" xfId="2603"/>
    <cellStyle name="Normal 3 2 2 2 2 8 2" xfId="2604"/>
    <cellStyle name="Normal 3 2 2 2 2 9" xfId="2605"/>
    <cellStyle name="Normal 3 2 2 2 3" xfId="2606"/>
    <cellStyle name="Normal 3 2 2 2 3 2" xfId="2607"/>
    <cellStyle name="Normal 3 2 2 2 3 2 2" xfId="2608"/>
    <cellStyle name="Normal 3 2 2 2 3 2 2 2" xfId="2609"/>
    <cellStyle name="Normal 3 2 2 2 3 2 2 2 2" xfId="2610"/>
    <cellStyle name="Normal 3 2 2 2 3 2 2 2 2 2" xfId="2611"/>
    <cellStyle name="Normal 3 2 2 2 3 2 2 2 2 2 2" xfId="2612"/>
    <cellStyle name="Normal 3 2 2 2 3 2 2 2 2 2 2 2" xfId="2613"/>
    <cellStyle name="Normal 3 2 2 2 3 2 2 2 2 2 3" xfId="2614"/>
    <cellStyle name="Normal 3 2 2 2 3 2 2 2 2 3" xfId="2615"/>
    <cellStyle name="Normal 3 2 2 2 3 2 2 2 2 3 2" xfId="2616"/>
    <cellStyle name="Normal 3 2 2 2 3 2 2 2 2 4" xfId="2617"/>
    <cellStyle name="Normal 3 2 2 2 3 2 2 2 3" xfId="2618"/>
    <cellStyle name="Normal 3 2 2 2 3 2 2 2 3 2" xfId="2619"/>
    <cellStyle name="Normal 3 2 2 2 3 2 2 2 3 2 2" xfId="2620"/>
    <cellStyle name="Normal 3 2 2 2 3 2 2 2 3 3" xfId="2621"/>
    <cellStyle name="Normal 3 2 2 2 3 2 2 2 4" xfId="2622"/>
    <cellStyle name="Normal 3 2 2 2 3 2 2 2 4 2" xfId="2623"/>
    <cellStyle name="Normal 3 2 2 2 3 2 2 2 5" xfId="2624"/>
    <cellStyle name="Normal 3 2 2 2 3 2 2 3" xfId="2625"/>
    <cellStyle name="Normal 3 2 2 2 3 2 2 3 2" xfId="2626"/>
    <cellStyle name="Normal 3 2 2 2 3 2 2 3 2 2" xfId="2627"/>
    <cellStyle name="Normal 3 2 2 2 3 2 2 3 2 2 2" xfId="2628"/>
    <cellStyle name="Normal 3 2 2 2 3 2 2 3 2 3" xfId="2629"/>
    <cellStyle name="Normal 3 2 2 2 3 2 2 3 3" xfId="2630"/>
    <cellStyle name="Normal 3 2 2 2 3 2 2 3 3 2" xfId="2631"/>
    <cellStyle name="Normal 3 2 2 2 3 2 2 3 4" xfId="2632"/>
    <cellStyle name="Normal 3 2 2 2 3 2 2 4" xfId="2633"/>
    <cellStyle name="Normal 3 2 2 2 3 2 2 4 2" xfId="2634"/>
    <cellStyle name="Normal 3 2 2 2 3 2 2 4 2 2" xfId="2635"/>
    <cellStyle name="Normal 3 2 2 2 3 2 2 4 3" xfId="2636"/>
    <cellStyle name="Normal 3 2 2 2 3 2 2 5" xfId="2637"/>
    <cellStyle name="Normal 3 2 2 2 3 2 2 5 2" xfId="2638"/>
    <cellStyle name="Normal 3 2 2 2 3 2 2 6" xfId="2639"/>
    <cellStyle name="Normal 3 2 2 2 3 2 3" xfId="2640"/>
    <cellStyle name="Normal 3 2 2 2 3 2 3 2" xfId="2641"/>
    <cellStyle name="Normal 3 2 2 2 3 2 3 2 2" xfId="2642"/>
    <cellStyle name="Normal 3 2 2 2 3 2 3 2 2 2" xfId="2643"/>
    <cellStyle name="Normal 3 2 2 2 3 2 3 2 2 2 2" xfId="2644"/>
    <cellStyle name="Normal 3 2 2 2 3 2 3 2 2 3" xfId="2645"/>
    <cellStyle name="Normal 3 2 2 2 3 2 3 2 3" xfId="2646"/>
    <cellStyle name="Normal 3 2 2 2 3 2 3 2 3 2" xfId="2647"/>
    <cellStyle name="Normal 3 2 2 2 3 2 3 2 4" xfId="2648"/>
    <cellStyle name="Normal 3 2 2 2 3 2 3 3" xfId="2649"/>
    <cellStyle name="Normal 3 2 2 2 3 2 3 3 2" xfId="2650"/>
    <cellStyle name="Normal 3 2 2 2 3 2 3 3 2 2" xfId="2651"/>
    <cellStyle name="Normal 3 2 2 2 3 2 3 3 3" xfId="2652"/>
    <cellStyle name="Normal 3 2 2 2 3 2 3 4" xfId="2653"/>
    <cellStyle name="Normal 3 2 2 2 3 2 3 4 2" xfId="2654"/>
    <cellStyle name="Normal 3 2 2 2 3 2 3 5" xfId="2655"/>
    <cellStyle name="Normal 3 2 2 2 3 2 4" xfId="2656"/>
    <cellStyle name="Normal 3 2 2 2 3 2 4 2" xfId="2657"/>
    <cellStyle name="Normal 3 2 2 2 3 2 4 2 2" xfId="2658"/>
    <cellStyle name="Normal 3 2 2 2 3 2 4 2 2 2" xfId="2659"/>
    <cellStyle name="Normal 3 2 2 2 3 2 4 2 3" xfId="2660"/>
    <cellStyle name="Normal 3 2 2 2 3 2 4 3" xfId="2661"/>
    <cellStyle name="Normal 3 2 2 2 3 2 4 3 2" xfId="2662"/>
    <cellStyle name="Normal 3 2 2 2 3 2 4 4" xfId="2663"/>
    <cellStyle name="Normal 3 2 2 2 3 2 5" xfId="2664"/>
    <cellStyle name="Normal 3 2 2 2 3 2 5 2" xfId="2665"/>
    <cellStyle name="Normal 3 2 2 2 3 2 5 2 2" xfId="2666"/>
    <cellStyle name="Normal 3 2 2 2 3 2 5 3" xfId="2667"/>
    <cellStyle name="Normal 3 2 2 2 3 2 6" xfId="2668"/>
    <cellStyle name="Normal 3 2 2 2 3 2 6 2" xfId="2669"/>
    <cellStyle name="Normal 3 2 2 2 3 2 7" xfId="2670"/>
    <cellStyle name="Normal 3 2 2 2 3 3" xfId="2671"/>
    <cellStyle name="Normal 3 2 2 2 3 3 2" xfId="2672"/>
    <cellStyle name="Normal 3 2 2 2 3 3 2 2" xfId="2673"/>
    <cellStyle name="Normal 3 2 2 2 3 3 2 2 2" xfId="2674"/>
    <cellStyle name="Normal 3 2 2 2 3 3 2 2 2 2" xfId="2675"/>
    <cellStyle name="Normal 3 2 2 2 3 3 2 2 2 2 2" xfId="2676"/>
    <cellStyle name="Normal 3 2 2 2 3 3 2 2 2 3" xfId="2677"/>
    <cellStyle name="Normal 3 2 2 2 3 3 2 2 3" xfId="2678"/>
    <cellStyle name="Normal 3 2 2 2 3 3 2 2 3 2" xfId="2679"/>
    <cellStyle name="Normal 3 2 2 2 3 3 2 2 4" xfId="2680"/>
    <cellStyle name="Normal 3 2 2 2 3 3 2 3" xfId="2681"/>
    <cellStyle name="Normal 3 2 2 2 3 3 2 3 2" xfId="2682"/>
    <cellStyle name="Normal 3 2 2 2 3 3 2 3 2 2" xfId="2683"/>
    <cellStyle name="Normal 3 2 2 2 3 3 2 3 3" xfId="2684"/>
    <cellStyle name="Normal 3 2 2 2 3 3 2 4" xfId="2685"/>
    <cellStyle name="Normal 3 2 2 2 3 3 2 4 2" xfId="2686"/>
    <cellStyle name="Normal 3 2 2 2 3 3 2 5" xfId="2687"/>
    <cellStyle name="Normal 3 2 2 2 3 3 3" xfId="2688"/>
    <cellStyle name="Normal 3 2 2 2 3 3 3 2" xfId="2689"/>
    <cellStyle name="Normal 3 2 2 2 3 3 3 2 2" xfId="2690"/>
    <cellStyle name="Normal 3 2 2 2 3 3 3 2 2 2" xfId="2691"/>
    <cellStyle name="Normal 3 2 2 2 3 3 3 2 3" xfId="2692"/>
    <cellStyle name="Normal 3 2 2 2 3 3 3 3" xfId="2693"/>
    <cellStyle name="Normal 3 2 2 2 3 3 3 3 2" xfId="2694"/>
    <cellStyle name="Normal 3 2 2 2 3 3 3 4" xfId="2695"/>
    <cellStyle name="Normal 3 2 2 2 3 3 4" xfId="2696"/>
    <cellStyle name="Normal 3 2 2 2 3 3 4 2" xfId="2697"/>
    <cellStyle name="Normal 3 2 2 2 3 3 4 2 2" xfId="2698"/>
    <cellStyle name="Normal 3 2 2 2 3 3 4 3" xfId="2699"/>
    <cellStyle name="Normal 3 2 2 2 3 3 5" xfId="2700"/>
    <cellStyle name="Normal 3 2 2 2 3 3 5 2" xfId="2701"/>
    <cellStyle name="Normal 3 2 2 2 3 3 6" xfId="2702"/>
    <cellStyle name="Normal 3 2 2 2 3 4" xfId="2703"/>
    <cellStyle name="Normal 3 2 2 2 3 4 2" xfId="2704"/>
    <cellStyle name="Normal 3 2 2 2 3 4 2 2" xfId="2705"/>
    <cellStyle name="Normal 3 2 2 2 3 4 2 2 2" xfId="2706"/>
    <cellStyle name="Normal 3 2 2 2 3 4 2 2 2 2" xfId="2707"/>
    <cellStyle name="Normal 3 2 2 2 3 4 2 2 3" xfId="2708"/>
    <cellStyle name="Normal 3 2 2 2 3 4 2 3" xfId="2709"/>
    <cellStyle name="Normal 3 2 2 2 3 4 2 3 2" xfId="2710"/>
    <cellStyle name="Normal 3 2 2 2 3 4 2 4" xfId="2711"/>
    <cellStyle name="Normal 3 2 2 2 3 4 3" xfId="2712"/>
    <cellStyle name="Normal 3 2 2 2 3 4 3 2" xfId="2713"/>
    <cellStyle name="Normal 3 2 2 2 3 4 3 2 2" xfId="2714"/>
    <cellStyle name="Normal 3 2 2 2 3 4 3 3" xfId="2715"/>
    <cellStyle name="Normal 3 2 2 2 3 4 4" xfId="2716"/>
    <cellStyle name="Normal 3 2 2 2 3 4 4 2" xfId="2717"/>
    <cellStyle name="Normal 3 2 2 2 3 4 5" xfId="2718"/>
    <cellStyle name="Normal 3 2 2 2 3 5" xfId="2719"/>
    <cellStyle name="Normal 3 2 2 2 3 5 2" xfId="2720"/>
    <cellStyle name="Normal 3 2 2 2 3 5 2 2" xfId="2721"/>
    <cellStyle name="Normal 3 2 2 2 3 5 2 2 2" xfId="2722"/>
    <cellStyle name="Normal 3 2 2 2 3 5 2 3" xfId="2723"/>
    <cellStyle name="Normal 3 2 2 2 3 5 3" xfId="2724"/>
    <cellStyle name="Normal 3 2 2 2 3 5 3 2" xfId="2725"/>
    <cellStyle name="Normal 3 2 2 2 3 5 4" xfId="2726"/>
    <cellStyle name="Normal 3 2 2 2 3 6" xfId="2727"/>
    <cellStyle name="Normal 3 2 2 2 3 6 2" xfId="2728"/>
    <cellStyle name="Normal 3 2 2 2 3 6 2 2" xfId="2729"/>
    <cellStyle name="Normal 3 2 2 2 3 6 3" xfId="2730"/>
    <cellStyle name="Normal 3 2 2 2 3 7" xfId="2731"/>
    <cellStyle name="Normal 3 2 2 2 3 7 2" xfId="2732"/>
    <cellStyle name="Normal 3 2 2 2 3 8" xfId="2733"/>
    <cellStyle name="Normal 3 2 2 2 4" xfId="2734"/>
    <cellStyle name="Normal 3 2 2 2 4 2" xfId="2735"/>
    <cellStyle name="Normal 3 2 2 2 4 2 2" xfId="2736"/>
    <cellStyle name="Normal 3 2 2 2 4 2 2 2" xfId="2737"/>
    <cellStyle name="Normal 3 2 2 2 4 2 2 2 2" xfId="2738"/>
    <cellStyle name="Normal 3 2 2 2 4 2 2 2 2 2" xfId="2739"/>
    <cellStyle name="Normal 3 2 2 2 4 2 2 2 2 2 2" xfId="2740"/>
    <cellStyle name="Normal 3 2 2 2 4 2 2 2 2 3" xfId="2741"/>
    <cellStyle name="Normal 3 2 2 2 4 2 2 2 3" xfId="2742"/>
    <cellStyle name="Normal 3 2 2 2 4 2 2 2 3 2" xfId="2743"/>
    <cellStyle name="Normal 3 2 2 2 4 2 2 2 4" xfId="2744"/>
    <cellStyle name="Normal 3 2 2 2 4 2 2 3" xfId="2745"/>
    <cellStyle name="Normal 3 2 2 2 4 2 2 3 2" xfId="2746"/>
    <cellStyle name="Normal 3 2 2 2 4 2 2 3 2 2" xfId="2747"/>
    <cellStyle name="Normal 3 2 2 2 4 2 2 3 3" xfId="2748"/>
    <cellStyle name="Normal 3 2 2 2 4 2 2 4" xfId="2749"/>
    <cellStyle name="Normal 3 2 2 2 4 2 2 4 2" xfId="2750"/>
    <cellStyle name="Normal 3 2 2 2 4 2 2 5" xfId="2751"/>
    <cellStyle name="Normal 3 2 2 2 4 2 3" xfId="2752"/>
    <cellStyle name="Normal 3 2 2 2 4 2 3 2" xfId="2753"/>
    <cellStyle name="Normal 3 2 2 2 4 2 3 2 2" xfId="2754"/>
    <cellStyle name="Normal 3 2 2 2 4 2 3 2 2 2" xfId="2755"/>
    <cellStyle name="Normal 3 2 2 2 4 2 3 2 3" xfId="2756"/>
    <cellStyle name="Normal 3 2 2 2 4 2 3 3" xfId="2757"/>
    <cellStyle name="Normal 3 2 2 2 4 2 3 3 2" xfId="2758"/>
    <cellStyle name="Normal 3 2 2 2 4 2 3 4" xfId="2759"/>
    <cellStyle name="Normal 3 2 2 2 4 2 4" xfId="2760"/>
    <cellStyle name="Normal 3 2 2 2 4 2 4 2" xfId="2761"/>
    <cellStyle name="Normal 3 2 2 2 4 2 4 2 2" xfId="2762"/>
    <cellStyle name="Normal 3 2 2 2 4 2 4 3" xfId="2763"/>
    <cellStyle name="Normal 3 2 2 2 4 2 5" xfId="2764"/>
    <cellStyle name="Normal 3 2 2 2 4 2 5 2" xfId="2765"/>
    <cellStyle name="Normal 3 2 2 2 4 2 6" xfId="2766"/>
    <cellStyle name="Normal 3 2 2 2 4 3" xfId="2767"/>
    <cellStyle name="Normal 3 2 2 2 4 3 2" xfId="2768"/>
    <cellStyle name="Normal 3 2 2 2 4 3 2 2" xfId="2769"/>
    <cellStyle name="Normal 3 2 2 2 4 3 2 2 2" xfId="2770"/>
    <cellStyle name="Normal 3 2 2 2 4 3 2 2 2 2" xfId="2771"/>
    <cellStyle name="Normal 3 2 2 2 4 3 2 2 3" xfId="2772"/>
    <cellStyle name="Normal 3 2 2 2 4 3 2 3" xfId="2773"/>
    <cellStyle name="Normal 3 2 2 2 4 3 2 3 2" xfId="2774"/>
    <cellStyle name="Normal 3 2 2 2 4 3 2 4" xfId="2775"/>
    <cellStyle name="Normal 3 2 2 2 4 3 3" xfId="2776"/>
    <cellStyle name="Normal 3 2 2 2 4 3 3 2" xfId="2777"/>
    <cellStyle name="Normal 3 2 2 2 4 3 3 2 2" xfId="2778"/>
    <cellStyle name="Normal 3 2 2 2 4 3 3 3" xfId="2779"/>
    <cellStyle name="Normal 3 2 2 2 4 3 4" xfId="2780"/>
    <cellStyle name="Normal 3 2 2 2 4 3 4 2" xfId="2781"/>
    <cellStyle name="Normal 3 2 2 2 4 3 5" xfId="2782"/>
    <cellStyle name="Normal 3 2 2 2 4 4" xfId="2783"/>
    <cellStyle name="Normal 3 2 2 2 4 4 2" xfId="2784"/>
    <cellStyle name="Normal 3 2 2 2 4 4 2 2" xfId="2785"/>
    <cellStyle name="Normal 3 2 2 2 4 4 2 2 2" xfId="2786"/>
    <cellStyle name="Normal 3 2 2 2 4 4 2 3" xfId="2787"/>
    <cellStyle name="Normal 3 2 2 2 4 4 3" xfId="2788"/>
    <cellStyle name="Normal 3 2 2 2 4 4 3 2" xfId="2789"/>
    <cellStyle name="Normal 3 2 2 2 4 4 4" xfId="2790"/>
    <cellStyle name="Normal 3 2 2 2 4 5" xfId="2791"/>
    <cellStyle name="Normal 3 2 2 2 4 5 2" xfId="2792"/>
    <cellStyle name="Normal 3 2 2 2 4 5 2 2" xfId="2793"/>
    <cellStyle name="Normal 3 2 2 2 4 5 3" xfId="2794"/>
    <cellStyle name="Normal 3 2 2 2 4 6" xfId="2795"/>
    <cellStyle name="Normal 3 2 2 2 4 6 2" xfId="2796"/>
    <cellStyle name="Normal 3 2 2 2 4 7" xfId="2797"/>
    <cellStyle name="Normal 3 2 2 2 5" xfId="2798"/>
    <cellStyle name="Normal 3 2 2 2 5 2" xfId="2799"/>
    <cellStyle name="Normal 3 2 2 2 5 2 2" xfId="2800"/>
    <cellStyle name="Normal 3 2 2 2 5 2 2 2" xfId="2801"/>
    <cellStyle name="Normal 3 2 2 2 5 2 2 2 2" xfId="2802"/>
    <cellStyle name="Normal 3 2 2 2 5 2 2 2 2 2" xfId="2803"/>
    <cellStyle name="Normal 3 2 2 2 5 2 2 2 3" xfId="2804"/>
    <cellStyle name="Normal 3 2 2 2 5 2 2 3" xfId="2805"/>
    <cellStyle name="Normal 3 2 2 2 5 2 2 3 2" xfId="2806"/>
    <cellStyle name="Normal 3 2 2 2 5 2 2 4" xfId="2807"/>
    <cellStyle name="Normal 3 2 2 2 5 2 3" xfId="2808"/>
    <cellStyle name="Normal 3 2 2 2 5 2 3 2" xfId="2809"/>
    <cellStyle name="Normal 3 2 2 2 5 2 3 2 2" xfId="2810"/>
    <cellStyle name="Normal 3 2 2 2 5 2 3 3" xfId="2811"/>
    <cellStyle name="Normal 3 2 2 2 5 2 4" xfId="2812"/>
    <cellStyle name="Normal 3 2 2 2 5 2 4 2" xfId="2813"/>
    <cellStyle name="Normal 3 2 2 2 5 2 5" xfId="2814"/>
    <cellStyle name="Normal 3 2 2 2 5 3" xfId="2815"/>
    <cellStyle name="Normal 3 2 2 2 5 3 2" xfId="2816"/>
    <cellStyle name="Normal 3 2 2 2 5 3 2 2" xfId="2817"/>
    <cellStyle name="Normal 3 2 2 2 5 3 2 2 2" xfId="2818"/>
    <cellStyle name="Normal 3 2 2 2 5 3 2 3" xfId="2819"/>
    <cellStyle name="Normal 3 2 2 2 5 3 3" xfId="2820"/>
    <cellStyle name="Normal 3 2 2 2 5 3 3 2" xfId="2821"/>
    <cellStyle name="Normal 3 2 2 2 5 3 4" xfId="2822"/>
    <cellStyle name="Normal 3 2 2 2 5 4" xfId="2823"/>
    <cellStyle name="Normal 3 2 2 2 5 4 2" xfId="2824"/>
    <cellStyle name="Normal 3 2 2 2 5 4 2 2" xfId="2825"/>
    <cellStyle name="Normal 3 2 2 2 5 4 3" xfId="2826"/>
    <cellStyle name="Normal 3 2 2 2 5 5" xfId="2827"/>
    <cellStyle name="Normal 3 2 2 2 5 5 2" xfId="2828"/>
    <cellStyle name="Normal 3 2 2 2 5 6" xfId="2829"/>
    <cellStyle name="Normal 3 2 2 2 6" xfId="2830"/>
    <cellStyle name="Normal 3 2 2 2 6 2" xfId="2831"/>
    <cellStyle name="Normal 3 2 2 2 6 2 2" xfId="2832"/>
    <cellStyle name="Normal 3 2 2 2 6 2 2 2" xfId="2833"/>
    <cellStyle name="Normal 3 2 2 2 6 2 2 2 2" xfId="2834"/>
    <cellStyle name="Normal 3 2 2 2 6 2 2 3" xfId="2835"/>
    <cellStyle name="Normal 3 2 2 2 6 2 3" xfId="2836"/>
    <cellStyle name="Normal 3 2 2 2 6 2 3 2" xfId="2837"/>
    <cellStyle name="Normal 3 2 2 2 6 2 4" xfId="2838"/>
    <cellStyle name="Normal 3 2 2 2 6 3" xfId="2839"/>
    <cellStyle name="Normal 3 2 2 2 6 3 2" xfId="2840"/>
    <cellStyle name="Normal 3 2 2 2 6 3 2 2" xfId="2841"/>
    <cellStyle name="Normal 3 2 2 2 6 3 3" xfId="2842"/>
    <cellStyle name="Normal 3 2 2 2 6 4" xfId="2843"/>
    <cellStyle name="Normal 3 2 2 2 6 4 2" xfId="2844"/>
    <cellStyle name="Normal 3 2 2 2 6 5" xfId="2845"/>
    <cellStyle name="Normal 3 2 2 2 7" xfId="2846"/>
    <cellStyle name="Normal 3 2 2 2 7 2" xfId="2847"/>
    <cellStyle name="Normal 3 2 2 2 7 2 2" xfId="2848"/>
    <cellStyle name="Normal 3 2 2 2 7 2 2 2" xfId="2849"/>
    <cellStyle name="Normal 3 2 2 2 7 2 3" xfId="2850"/>
    <cellStyle name="Normal 3 2 2 2 7 3" xfId="2851"/>
    <cellStyle name="Normal 3 2 2 2 7 3 2" xfId="2852"/>
    <cellStyle name="Normal 3 2 2 2 7 4" xfId="2853"/>
    <cellStyle name="Normal 3 2 2 2 8" xfId="2854"/>
    <cellStyle name="Normal 3 2 2 2 8 2" xfId="2855"/>
    <cellStyle name="Normal 3 2 2 2 8 2 2" xfId="2856"/>
    <cellStyle name="Normal 3 2 2 2 8 3" xfId="2857"/>
    <cellStyle name="Normal 3 2 2 2 9" xfId="2858"/>
    <cellStyle name="Normal 3 2 2 2 9 2" xfId="2859"/>
    <cellStyle name="Normal 3 2 2 3" xfId="2860"/>
    <cellStyle name="Normal 3 2 2 3 2" xfId="2861"/>
    <cellStyle name="Normal 3 2 2 3 2 2" xfId="2862"/>
    <cellStyle name="Normal 3 2 2 3 2 2 2" xfId="2863"/>
    <cellStyle name="Normal 3 2 2 3 2 2 2 2" xfId="2864"/>
    <cellStyle name="Normal 3 2 2 3 2 2 2 2 2" xfId="2865"/>
    <cellStyle name="Normal 3 2 2 3 2 2 2 2 2 2" xfId="2866"/>
    <cellStyle name="Normal 3 2 2 3 2 2 2 2 2 2 2" xfId="2867"/>
    <cellStyle name="Normal 3 2 2 3 2 2 2 2 2 2 2 2" xfId="2868"/>
    <cellStyle name="Normal 3 2 2 3 2 2 2 2 2 2 3" xfId="2869"/>
    <cellStyle name="Normal 3 2 2 3 2 2 2 2 2 3" xfId="2870"/>
    <cellStyle name="Normal 3 2 2 3 2 2 2 2 2 3 2" xfId="2871"/>
    <cellStyle name="Normal 3 2 2 3 2 2 2 2 2 4" xfId="2872"/>
    <cellStyle name="Normal 3 2 2 3 2 2 2 2 3" xfId="2873"/>
    <cellStyle name="Normal 3 2 2 3 2 2 2 2 3 2" xfId="2874"/>
    <cellStyle name="Normal 3 2 2 3 2 2 2 2 3 2 2" xfId="2875"/>
    <cellStyle name="Normal 3 2 2 3 2 2 2 2 3 3" xfId="2876"/>
    <cellStyle name="Normal 3 2 2 3 2 2 2 2 4" xfId="2877"/>
    <cellStyle name="Normal 3 2 2 3 2 2 2 2 4 2" xfId="2878"/>
    <cellStyle name="Normal 3 2 2 3 2 2 2 2 5" xfId="2879"/>
    <cellStyle name="Normal 3 2 2 3 2 2 2 3" xfId="2880"/>
    <cellStyle name="Normal 3 2 2 3 2 2 2 3 2" xfId="2881"/>
    <cellStyle name="Normal 3 2 2 3 2 2 2 3 2 2" xfId="2882"/>
    <cellStyle name="Normal 3 2 2 3 2 2 2 3 2 2 2" xfId="2883"/>
    <cellStyle name="Normal 3 2 2 3 2 2 2 3 2 3" xfId="2884"/>
    <cellStyle name="Normal 3 2 2 3 2 2 2 3 3" xfId="2885"/>
    <cellStyle name="Normal 3 2 2 3 2 2 2 3 3 2" xfId="2886"/>
    <cellStyle name="Normal 3 2 2 3 2 2 2 3 4" xfId="2887"/>
    <cellStyle name="Normal 3 2 2 3 2 2 2 4" xfId="2888"/>
    <cellStyle name="Normal 3 2 2 3 2 2 2 4 2" xfId="2889"/>
    <cellStyle name="Normal 3 2 2 3 2 2 2 4 2 2" xfId="2890"/>
    <cellStyle name="Normal 3 2 2 3 2 2 2 4 3" xfId="2891"/>
    <cellStyle name="Normal 3 2 2 3 2 2 2 5" xfId="2892"/>
    <cellStyle name="Normal 3 2 2 3 2 2 2 5 2" xfId="2893"/>
    <cellStyle name="Normal 3 2 2 3 2 2 2 6" xfId="2894"/>
    <cellStyle name="Normal 3 2 2 3 2 2 3" xfId="2895"/>
    <cellStyle name="Normal 3 2 2 3 2 2 3 2" xfId="2896"/>
    <cellStyle name="Normal 3 2 2 3 2 2 3 2 2" xfId="2897"/>
    <cellStyle name="Normal 3 2 2 3 2 2 3 2 2 2" xfId="2898"/>
    <cellStyle name="Normal 3 2 2 3 2 2 3 2 2 2 2" xfId="2899"/>
    <cellStyle name="Normal 3 2 2 3 2 2 3 2 2 3" xfId="2900"/>
    <cellStyle name="Normal 3 2 2 3 2 2 3 2 3" xfId="2901"/>
    <cellStyle name="Normal 3 2 2 3 2 2 3 2 3 2" xfId="2902"/>
    <cellStyle name="Normal 3 2 2 3 2 2 3 2 4" xfId="2903"/>
    <cellStyle name="Normal 3 2 2 3 2 2 3 3" xfId="2904"/>
    <cellStyle name="Normal 3 2 2 3 2 2 3 3 2" xfId="2905"/>
    <cellStyle name="Normal 3 2 2 3 2 2 3 3 2 2" xfId="2906"/>
    <cellStyle name="Normal 3 2 2 3 2 2 3 3 3" xfId="2907"/>
    <cellStyle name="Normal 3 2 2 3 2 2 3 4" xfId="2908"/>
    <cellStyle name="Normal 3 2 2 3 2 2 3 4 2" xfId="2909"/>
    <cellStyle name="Normal 3 2 2 3 2 2 3 5" xfId="2910"/>
    <cellStyle name="Normal 3 2 2 3 2 2 4" xfId="2911"/>
    <cellStyle name="Normal 3 2 2 3 2 2 4 2" xfId="2912"/>
    <cellStyle name="Normal 3 2 2 3 2 2 4 2 2" xfId="2913"/>
    <cellStyle name="Normal 3 2 2 3 2 2 4 2 2 2" xfId="2914"/>
    <cellStyle name="Normal 3 2 2 3 2 2 4 2 3" xfId="2915"/>
    <cellStyle name="Normal 3 2 2 3 2 2 4 3" xfId="2916"/>
    <cellStyle name="Normal 3 2 2 3 2 2 4 3 2" xfId="2917"/>
    <cellStyle name="Normal 3 2 2 3 2 2 4 4" xfId="2918"/>
    <cellStyle name="Normal 3 2 2 3 2 2 5" xfId="2919"/>
    <cellStyle name="Normal 3 2 2 3 2 2 5 2" xfId="2920"/>
    <cellStyle name="Normal 3 2 2 3 2 2 5 2 2" xfId="2921"/>
    <cellStyle name="Normal 3 2 2 3 2 2 5 3" xfId="2922"/>
    <cellStyle name="Normal 3 2 2 3 2 2 6" xfId="2923"/>
    <cellStyle name="Normal 3 2 2 3 2 2 6 2" xfId="2924"/>
    <cellStyle name="Normal 3 2 2 3 2 2 7" xfId="2925"/>
    <cellStyle name="Normal 3 2 2 3 2 3" xfId="2926"/>
    <cellStyle name="Normal 3 2 2 3 2 3 2" xfId="2927"/>
    <cellStyle name="Normal 3 2 2 3 2 3 2 2" xfId="2928"/>
    <cellStyle name="Normal 3 2 2 3 2 3 2 2 2" xfId="2929"/>
    <cellStyle name="Normal 3 2 2 3 2 3 2 2 2 2" xfId="2930"/>
    <cellStyle name="Normal 3 2 2 3 2 3 2 2 2 2 2" xfId="2931"/>
    <cellStyle name="Normal 3 2 2 3 2 3 2 2 2 3" xfId="2932"/>
    <cellStyle name="Normal 3 2 2 3 2 3 2 2 3" xfId="2933"/>
    <cellStyle name="Normal 3 2 2 3 2 3 2 2 3 2" xfId="2934"/>
    <cellStyle name="Normal 3 2 2 3 2 3 2 2 4" xfId="2935"/>
    <cellStyle name="Normal 3 2 2 3 2 3 2 3" xfId="2936"/>
    <cellStyle name="Normal 3 2 2 3 2 3 2 3 2" xfId="2937"/>
    <cellStyle name="Normal 3 2 2 3 2 3 2 3 2 2" xfId="2938"/>
    <cellStyle name="Normal 3 2 2 3 2 3 2 3 3" xfId="2939"/>
    <cellStyle name="Normal 3 2 2 3 2 3 2 4" xfId="2940"/>
    <cellStyle name="Normal 3 2 2 3 2 3 2 4 2" xfId="2941"/>
    <cellStyle name="Normal 3 2 2 3 2 3 2 5" xfId="2942"/>
    <cellStyle name="Normal 3 2 2 3 2 3 3" xfId="2943"/>
    <cellStyle name="Normal 3 2 2 3 2 3 3 2" xfId="2944"/>
    <cellStyle name="Normal 3 2 2 3 2 3 3 2 2" xfId="2945"/>
    <cellStyle name="Normal 3 2 2 3 2 3 3 2 2 2" xfId="2946"/>
    <cellStyle name="Normal 3 2 2 3 2 3 3 2 3" xfId="2947"/>
    <cellStyle name="Normal 3 2 2 3 2 3 3 3" xfId="2948"/>
    <cellStyle name="Normal 3 2 2 3 2 3 3 3 2" xfId="2949"/>
    <cellStyle name="Normal 3 2 2 3 2 3 3 4" xfId="2950"/>
    <cellStyle name="Normal 3 2 2 3 2 3 4" xfId="2951"/>
    <cellStyle name="Normal 3 2 2 3 2 3 4 2" xfId="2952"/>
    <cellStyle name="Normal 3 2 2 3 2 3 4 2 2" xfId="2953"/>
    <cellStyle name="Normal 3 2 2 3 2 3 4 3" xfId="2954"/>
    <cellStyle name="Normal 3 2 2 3 2 3 5" xfId="2955"/>
    <cellStyle name="Normal 3 2 2 3 2 3 5 2" xfId="2956"/>
    <cellStyle name="Normal 3 2 2 3 2 3 6" xfId="2957"/>
    <cellStyle name="Normal 3 2 2 3 2 4" xfId="2958"/>
    <cellStyle name="Normal 3 2 2 3 2 4 2" xfId="2959"/>
    <cellStyle name="Normal 3 2 2 3 2 4 2 2" xfId="2960"/>
    <cellStyle name="Normal 3 2 2 3 2 4 2 2 2" xfId="2961"/>
    <cellStyle name="Normal 3 2 2 3 2 4 2 2 2 2" xfId="2962"/>
    <cellStyle name="Normal 3 2 2 3 2 4 2 2 3" xfId="2963"/>
    <cellStyle name="Normal 3 2 2 3 2 4 2 3" xfId="2964"/>
    <cellStyle name="Normal 3 2 2 3 2 4 2 3 2" xfId="2965"/>
    <cellStyle name="Normal 3 2 2 3 2 4 2 4" xfId="2966"/>
    <cellStyle name="Normal 3 2 2 3 2 4 3" xfId="2967"/>
    <cellStyle name="Normal 3 2 2 3 2 4 3 2" xfId="2968"/>
    <cellStyle name="Normal 3 2 2 3 2 4 3 2 2" xfId="2969"/>
    <cellStyle name="Normal 3 2 2 3 2 4 3 3" xfId="2970"/>
    <cellStyle name="Normal 3 2 2 3 2 4 4" xfId="2971"/>
    <cellStyle name="Normal 3 2 2 3 2 4 4 2" xfId="2972"/>
    <cellStyle name="Normal 3 2 2 3 2 4 5" xfId="2973"/>
    <cellStyle name="Normal 3 2 2 3 2 5" xfId="2974"/>
    <cellStyle name="Normal 3 2 2 3 2 5 2" xfId="2975"/>
    <cellStyle name="Normal 3 2 2 3 2 5 2 2" xfId="2976"/>
    <cellStyle name="Normal 3 2 2 3 2 5 2 2 2" xfId="2977"/>
    <cellStyle name="Normal 3 2 2 3 2 5 2 3" xfId="2978"/>
    <cellStyle name="Normal 3 2 2 3 2 5 3" xfId="2979"/>
    <cellStyle name="Normal 3 2 2 3 2 5 3 2" xfId="2980"/>
    <cellStyle name="Normal 3 2 2 3 2 5 4" xfId="2981"/>
    <cellStyle name="Normal 3 2 2 3 2 6" xfId="2982"/>
    <cellStyle name="Normal 3 2 2 3 2 6 2" xfId="2983"/>
    <cellStyle name="Normal 3 2 2 3 2 6 2 2" xfId="2984"/>
    <cellStyle name="Normal 3 2 2 3 2 6 3" xfId="2985"/>
    <cellStyle name="Normal 3 2 2 3 2 7" xfId="2986"/>
    <cellStyle name="Normal 3 2 2 3 2 7 2" xfId="2987"/>
    <cellStyle name="Normal 3 2 2 3 2 8" xfId="2988"/>
    <cellStyle name="Normal 3 2 2 3 3" xfId="2989"/>
    <cellStyle name="Normal 3 2 2 3 3 2" xfId="2990"/>
    <cellStyle name="Normal 3 2 2 3 3 2 2" xfId="2991"/>
    <cellStyle name="Normal 3 2 2 3 3 2 2 2" xfId="2992"/>
    <cellStyle name="Normal 3 2 2 3 3 2 2 2 2" xfId="2993"/>
    <cellStyle name="Normal 3 2 2 3 3 2 2 2 2 2" xfId="2994"/>
    <cellStyle name="Normal 3 2 2 3 3 2 2 2 2 2 2" xfId="2995"/>
    <cellStyle name="Normal 3 2 2 3 3 2 2 2 2 3" xfId="2996"/>
    <cellStyle name="Normal 3 2 2 3 3 2 2 2 3" xfId="2997"/>
    <cellStyle name="Normal 3 2 2 3 3 2 2 2 3 2" xfId="2998"/>
    <cellStyle name="Normal 3 2 2 3 3 2 2 2 4" xfId="2999"/>
    <cellStyle name="Normal 3 2 2 3 3 2 2 3" xfId="3000"/>
    <cellStyle name="Normal 3 2 2 3 3 2 2 3 2" xfId="3001"/>
    <cellStyle name="Normal 3 2 2 3 3 2 2 3 2 2" xfId="3002"/>
    <cellStyle name="Normal 3 2 2 3 3 2 2 3 3" xfId="3003"/>
    <cellStyle name="Normal 3 2 2 3 3 2 2 4" xfId="3004"/>
    <cellStyle name="Normal 3 2 2 3 3 2 2 4 2" xfId="3005"/>
    <cellStyle name="Normal 3 2 2 3 3 2 2 5" xfId="3006"/>
    <cellStyle name="Normal 3 2 2 3 3 2 3" xfId="3007"/>
    <cellStyle name="Normal 3 2 2 3 3 2 3 2" xfId="3008"/>
    <cellStyle name="Normal 3 2 2 3 3 2 3 2 2" xfId="3009"/>
    <cellStyle name="Normal 3 2 2 3 3 2 3 2 2 2" xfId="3010"/>
    <cellStyle name="Normal 3 2 2 3 3 2 3 2 3" xfId="3011"/>
    <cellStyle name="Normal 3 2 2 3 3 2 3 3" xfId="3012"/>
    <cellStyle name="Normal 3 2 2 3 3 2 3 3 2" xfId="3013"/>
    <cellStyle name="Normal 3 2 2 3 3 2 3 4" xfId="3014"/>
    <cellStyle name="Normal 3 2 2 3 3 2 4" xfId="3015"/>
    <cellStyle name="Normal 3 2 2 3 3 2 4 2" xfId="3016"/>
    <cellStyle name="Normal 3 2 2 3 3 2 4 2 2" xfId="3017"/>
    <cellStyle name="Normal 3 2 2 3 3 2 4 3" xfId="3018"/>
    <cellStyle name="Normal 3 2 2 3 3 2 5" xfId="3019"/>
    <cellStyle name="Normal 3 2 2 3 3 2 5 2" xfId="3020"/>
    <cellStyle name="Normal 3 2 2 3 3 2 6" xfId="3021"/>
    <cellStyle name="Normal 3 2 2 3 3 3" xfId="3022"/>
    <cellStyle name="Normal 3 2 2 3 3 3 2" xfId="3023"/>
    <cellStyle name="Normal 3 2 2 3 3 3 2 2" xfId="3024"/>
    <cellStyle name="Normal 3 2 2 3 3 3 2 2 2" xfId="3025"/>
    <cellStyle name="Normal 3 2 2 3 3 3 2 2 2 2" xfId="3026"/>
    <cellStyle name="Normal 3 2 2 3 3 3 2 2 3" xfId="3027"/>
    <cellStyle name="Normal 3 2 2 3 3 3 2 3" xfId="3028"/>
    <cellStyle name="Normal 3 2 2 3 3 3 2 3 2" xfId="3029"/>
    <cellStyle name="Normal 3 2 2 3 3 3 2 4" xfId="3030"/>
    <cellStyle name="Normal 3 2 2 3 3 3 3" xfId="3031"/>
    <cellStyle name="Normal 3 2 2 3 3 3 3 2" xfId="3032"/>
    <cellStyle name="Normal 3 2 2 3 3 3 3 2 2" xfId="3033"/>
    <cellStyle name="Normal 3 2 2 3 3 3 3 3" xfId="3034"/>
    <cellStyle name="Normal 3 2 2 3 3 3 4" xfId="3035"/>
    <cellStyle name="Normal 3 2 2 3 3 3 4 2" xfId="3036"/>
    <cellStyle name="Normal 3 2 2 3 3 3 5" xfId="3037"/>
    <cellStyle name="Normal 3 2 2 3 3 4" xfId="3038"/>
    <cellStyle name="Normal 3 2 2 3 3 4 2" xfId="3039"/>
    <cellStyle name="Normal 3 2 2 3 3 4 2 2" xfId="3040"/>
    <cellStyle name="Normal 3 2 2 3 3 4 2 2 2" xfId="3041"/>
    <cellStyle name="Normal 3 2 2 3 3 4 2 3" xfId="3042"/>
    <cellStyle name="Normal 3 2 2 3 3 4 3" xfId="3043"/>
    <cellStyle name="Normal 3 2 2 3 3 4 3 2" xfId="3044"/>
    <cellStyle name="Normal 3 2 2 3 3 4 4" xfId="3045"/>
    <cellStyle name="Normal 3 2 2 3 3 5" xfId="3046"/>
    <cellStyle name="Normal 3 2 2 3 3 5 2" xfId="3047"/>
    <cellStyle name="Normal 3 2 2 3 3 5 2 2" xfId="3048"/>
    <cellStyle name="Normal 3 2 2 3 3 5 3" xfId="3049"/>
    <cellStyle name="Normal 3 2 2 3 3 6" xfId="3050"/>
    <cellStyle name="Normal 3 2 2 3 3 6 2" xfId="3051"/>
    <cellStyle name="Normal 3 2 2 3 3 7" xfId="3052"/>
    <cellStyle name="Normal 3 2 2 3 4" xfId="3053"/>
    <cellStyle name="Normal 3 2 2 3 4 2" xfId="3054"/>
    <cellStyle name="Normal 3 2 2 3 4 2 2" xfId="3055"/>
    <cellStyle name="Normal 3 2 2 3 4 2 2 2" xfId="3056"/>
    <cellStyle name="Normal 3 2 2 3 4 2 2 2 2" xfId="3057"/>
    <cellStyle name="Normal 3 2 2 3 4 2 2 2 2 2" xfId="3058"/>
    <cellStyle name="Normal 3 2 2 3 4 2 2 2 3" xfId="3059"/>
    <cellStyle name="Normal 3 2 2 3 4 2 2 3" xfId="3060"/>
    <cellStyle name="Normal 3 2 2 3 4 2 2 3 2" xfId="3061"/>
    <cellStyle name="Normal 3 2 2 3 4 2 2 4" xfId="3062"/>
    <cellStyle name="Normal 3 2 2 3 4 2 3" xfId="3063"/>
    <cellStyle name="Normal 3 2 2 3 4 2 3 2" xfId="3064"/>
    <cellStyle name="Normal 3 2 2 3 4 2 3 2 2" xfId="3065"/>
    <cellStyle name="Normal 3 2 2 3 4 2 3 3" xfId="3066"/>
    <cellStyle name="Normal 3 2 2 3 4 2 4" xfId="3067"/>
    <cellStyle name="Normal 3 2 2 3 4 2 4 2" xfId="3068"/>
    <cellStyle name="Normal 3 2 2 3 4 2 5" xfId="3069"/>
    <cellStyle name="Normal 3 2 2 3 4 3" xfId="3070"/>
    <cellStyle name="Normal 3 2 2 3 4 3 2" xfId="3071"/>
    <cellStyle name="Normal 3 2 2 3 4 3 2 2" xfId="3072"/>
    <cellStyle name="Normal 3 2 2 3 4 3 2 2 2" xfId="3073"/>
    <cellStyle name="Normal 3 2 2 3 4 3 2 3" xfId="3074"/>
    <cellStyle name="Normal 3 2 2 3 4 3 3" xfId="3075"/>
    <cellStyle name="Normal 3 2 2 3 4 3 3 2" xfId="3076"/>
    <cellStyle name="Normal 3 2 2 3 4 3 4" xfId="3077"/>
    <cellStyle name="Normal 3 2 2 3 4 4" xfId="3078"/>
    <cellStyle name="Normal 3 2 2 3 4 4 2" xfId="3079"/>
    <cellStyle name="Normal 3 2 2 3 4 4 2 2" xfId="3080"/>
    <cellStyle name="Normal 3 2 2 3 4 4 3" xfId="3081"/>
    <cellStyle name="Normal 3 2 2 3 4 5" xfId="3082"/>
    <cellStyle name="Normal 3 2 2 3 4 5 2" xfId="3083"/>
    <cellStyle name="Normal 3 2 2 3 4 6" xfId="3084"/>
    <cellStyle name="Normal 3 2 2 3 5" xfId="3085"/>
    <cellStyle name="Normal 3 2 2 3 5 2" xfId="3086"/>
    <cellStyle name="Normal 3 2 2 3 5 2 2" xfId="3087"/>
    <cellStyle name="Normal 3 2 2 3 5 2 2 2" xfId="3088"/>
    <cellStyle name="Normal 3 2 2 3 5 2 2 2 2" xfId="3089"/>
    <cellStyle name="Normal 3 2 2 3 5 2 2 3" xfId="3090"/>
    <cellStyle name="Normal 3 2 2 3 5 2 3" xfId="3091"/>
    <cellStyle name="Normal 3 2 2 3 5 2 3 2" xfId="3092"/>
    <cellStyle name="Normal 3 2 2 3 5 2 4" xfId="3093"/>
    <cellStyle name="Normal 3 2 2 3 5 3" xfId="3094"/>
    <cellStyle name="Normal 3 2 2 3 5 3 2" xfId="3095"/>
    <cellStyle name="Normal 3 2 2 3 5 3 2 2" xfId="3096"/>
    <cellStyle name="Normal 3 2 2 3 5 3 3" xfId="3097"/>
    <cellStyle name="Normal 3 2 2 3 5 4" xfId="3098"/>
    <cellStyle name="Normal 3 2 2 3 5 4 2" xfId="3099"/>
    <cellStyle name="Normal 3 2 2 3 5 5" xfId="3100"/>
    <cellStyle name="Normal 3 2 2 3 6" xfId="3101"/>
    <cellStyle name="Normal 3 2 2 3 6 2" xfId="3102"/>
    <cellStyle name="Normal 3 2 2 3 6 2 2" xfId="3103"/>
    <cellStyle name="Normal 3 2 2 3 6 2 2 2" xfId="3104"/>
    <cellStyle name="Normal 3 2 2 3 6 2 3" xfId="3105"/>
    <cellStyle name="Normal 3 2 2 3 6 3" xfId="3106"/>
    <cellStyle name="Normal 3 2 2 3 6 3 2" xfId="3107"/>
    <cellStyle name="Normal 3 2 2 3 6 4" xfId="3108"/>
    <cellStyle name="Normal 3 2 2 3 7" xfId="3109"/>
    <cellStyle name="Normal 3 2 2 3 7 2" xfId="3110"/>
    <cellStyle name="Normal 3 2 2 3 7 2 2" xfId="3111"/>
    <cellStyle name="Normal 3 2 2 3 7 3" xfId="3112"/>
    <cellStyle name="Normal 3 2 2 3 8" xfId="3113"/>
    <cellStyle name="Normal 3 2 2 3 8 2" xfId="3114"/>
    <cellStyle name="Normal 3 2 2 3 9" xfId="3115"/>
    <cellStyle name="Normal 3 2 2 4" xfId="3116"/>
    <cellStyle name="Normal 3 2 2 4 2" xfId="3117"/>
    <cellStyle name="Normal 3 2 2 4 2 2" xfId="3118"/>
    <cellStyle name="Normal 3 2 2 4 2 2 2" xfId="3119"/>
    <cellStyle name="Normal 3 2 2 4 2 2 2 2" xfId="3120"/>
    <cellStyle name="Normal 3 2 2 4 2 2 2 2 2" xfId="3121"/>
    <cellStyle name="Normal 3 2 2 4 2 2 2 2 2 2" xfId="3122"/>
    <cellStyle name="Normal 3 2 2 4 2 2 2 2 2 2 2" xfId="3123"/>
    <cellStyle name="Normal 3 2 2 4 2 2 2 2 2 3" xfId="3124"/>
    <cellStyle name="Normal 3 2 2 4 2 2 2 2 3" xfId="3125"/>
    <cellStyle name="Normal 3 2 2 4 2 2 2 2 3 2" xfId="3126"/>
    <cellStyle name="Normal 3 2 2 4 2 2 2 2 4" xfId="3127"/>
    <cellStyle name="Normal 3 2 2 4 2 2 2 3" xfId="3128"/>
    <cellStyle name="Normal 3 2 2 4 2 2 2 3 2" xfId="3129"/>
    <cellStyle name="Normal 3 2 2 4 2 2 2 3 2 2" xfId="3130"/>
    <cellStyle name="Normal 3 2 2 4 2 2 2 3 3" xfId="3131"/>
    <cellStyle name="Normal 3 2 2 4 2 2 2 4" xfId="3132"/>
    <cellStyle name="Normal 3 2 2 4 2 2 2 4 2" xfId="3133"/>
    <cellStyle name="Normal 3 2 2 4 2 2 2 5" xfId="3134"/>
    <cellStyle name="Normal 3 2 2 4 2 2 3" xfId="3135"/>
    <cellStyle name="Normal 3 2 2 4 2 2 3 2" xfId="3136"/>
    <cellStyle name="Normal 3 2 2 4 2 2 3 2 2" xfId="3137"/>
    <cellStyle name="Normal 3 2 2 4 2 2 3 2 2 2" xfId="3138"/>
    <cellStyle name="Normal 3 2 2 4 2 2 3 2 3" xfId="3139"/>
    <cellStyle name="Normal 3 2 2 4 2 2 3 3" xfId="3140"/>
    <cellStyle name="Normal 3 2 2 4 2 2 3 3 2" xfId="3141"/>
    <cellStyle name="Normal 3 2 2 4 2 2 3 4" xfId="3142"/>
    <cellStyle name="Normal 3 2 2 4 2 2 4" xfId="3143"/>
    <cellStyle name="Normal 3 2 2 4 2 2 4 2" xfId="3144"/>
    <cellStyle name="Normal 3 2 2 4 2 2 4 2 2" xfId="3145"/>
    <cellStyle name="Normal 3 2 2 4 2 2 4 3" xfId="3146"/>
    <cellStyle name="Normal 3 2 2 4 2 2 5" xfId="3147"/>
    <cellStyle name="Normal 3 2 2 4 2 2 5 2" xfId="3148"/>
    <cellStyle name="Normal 3 2 2 4 2 2 6" xfId="3149"/>
    <cellStyle name="Normal 3 2 2 4 2 3" xfId="3150"/>
    <cellStyle name="Normal 3 2 2 4 2 3 2" xfId="3151"/>
    <cellStyle name="Normal 3 2 2 4 2 3 2 2" xfId="3152"/>
    <cellStyle name="Normal 3 2 2 4 2 3 2 2 2" xfId="3153"/>
    <cellStyle name="Normal 3 2 2 4 2 3 2 2 2 2" xfId="3154"/>
    <cellStyle name="Normal 3 2 2 4 2 3 2 2 3" xfId="3155"/>
    <cellStyle name="Normal 3 2 2 4 2 3 2 3" xfId="3156"/>
    <cellStyle name="Normal 3 2 2 4 2 3 2 3 2" xfId="3157"/>
    <cellStyle name="Normal 3 2 2 4 2 3 2 4" xfId="3158"/>
    <cellStyle name="Normal 3 2 2 4 2 3 3" xfId="3159"/>
    <cellStyle name="Normal 3 2 2 4 2 3 3 2" xfId="3160"/>
    <cellStyle name="Normal 3 2 2 4 2 3 3 2 2" xfId="3161"/>
    <cellStyle name="Normal 3 2 2 4 2 3 3 3" xfId="3162"/>
    <cellStyle name="Normal 3 2 2 4 2 3 4" xfId="3163"/>
    <cellStyle name="Normal 3 2 2 4 2 3 4 2" xfId="3164"/>
    <cellStyle name="Normal 3 2 2 4 2 3 5" xfId="3165"/>
    <cellStyle name="Normal 3 2 2 4 2 4" xfId="3166"/>
    <cellStyle name="Normal 3 2 2 4 2 4 2" xfId="3167"/>
    <cellStyle name="Normal 3 2 2 4 2 4 2 2" xfId="3168"/>
    <cellStyle name="Normal 3 2 2 4 2 4 2 2 2" xfId="3169"/>
    <cellStyle name="Normal 3 2 2 4 2 4 2 3" xfId="3170"/>
    <cellStyle name="Normal 3 2 2 4 2 4 3" xfId="3171"/>
    <cellStyle name="Normal 3 2 2 4 2 4 3 2" xfId="3172"/>
    <cellStyle name="Normal 3 2 2 4 2 4 4" xfId="3173"/>
    <cellStyle name="Normal 3 2 2 4 2 5" xfId="3174"/>
    <cellStyle name="Normal 3 2 2 4 2 5 2" xfId="3175"/>
    <cellStyle name="Normal 3 2 2 4 2 5 2 2" xfId="3176"/>
    <cellStyle name="Normal 3 2 2 4 2 5 3" xfId="3177"/>
    <cellStyle name="Normal 3 2 2 4 2 6" xfId="3178"/>
    <cellStyle name="Normal 3 2 2 4 2 6 2" xfId="3179"/>
    <cellStyle name="Normal 3 2 2 4 2 7" xfId="3180"/>
    <cellStyle name="Normal 3 2 2 4 3" xfId="3181"/>
    <cellStyle name="Normal 3 2 2 4 3 2" xfId="3182"/>
    <cellStyle name="Normal 3 2 2 4 3 2 2" xfId="3183"/>
    <cellStyle name="Normal 3 2 2 4 3 2 2 2" xfId="3184"/>
    <cellStyle name="Normal 3 2 2 4 3 2 2 2 2" xfId="3185"/>
    <cellStyle name="Normal 3 2 2 4 3 2 2 2 2 2" xfId="3186"/>
    <cellStyle name="Normal 3 2 2 4 3 2 2 2 3" xfId="3187"/>
    <cellStyle name="Normal 3 2 2 4 3 2 2 3" xfId="3188"/>
    <cellStyle name="Normal 3 2 2 4 3 2 2 3 2" xfId="3189"/>
    <cellStyle name="Normal 3 2 2 4 3 2 2 4" xfId="3190"/>
    <cellStyle name="Normal 3 2 2 4 3 2 3" xfId="3191"/>
    <cellStyle name="Normal 3 2 2 4 3 2 3 2" xfId="3192"/>
    <cellStyle name="Normal 3 2 2 4 3 2 3 2 2" xfId="3193"/>
    <cellStyle name="Normal 3 2 2 4 3 2 3 3" xfId="3194"/>
    <cellStyle name="Normal 3 2 2 4 3 2 4" xfId="3195"/>
    <cellStyle name="Normal 3 2 2 4 3 2 4 2" xfId="3196"/>
    <cellStyle name="Normal 3 2 2 4 3 2 5" xfId="3197"/>
    <cellStyle name="Normal 3 2 2 4 3 3" xfId="3198"/>
    <cellStyle name="Normal 3 2 2 4 3 3 2" xfId="3199"/>
    <cellStyle name="Normal 3 2 2 4 3 3 2 2" xfId="3200"/>
    <cellStyle name="Normal 3 2 2 4 3 3 2 2 2" xfId="3201"/>
    <cellStyle name="Normal 3 2 2 4 3 3 2 3" xfId="3202"/>
    <cellStyle name="Normal 3 2 2 4 3 3 3" xfId="3203"/>
    <cellStyle name="Normal 3 2 2 4 3 3 3 2" xfId="3204"/>
    <cellStyle name="Normal 3 2 2 4 3 3 4" xfId="3205"/>
    <cellStyle name="Normal 3 2 2 4 3 4" xfId="3206"/>
    <cellStyle name="Normal 3 2 2 4 3 4 2" xfId="3207"/>
    <cellStyle name="Normal 3 2 2 4 3 4 2 2" xfId="3208"/>
    <cellStyle name="Normal 3 2 2 4 3 4 3" xfId="3209"/>
    <cellStyle name="Normal 3 2 2 4 3 5" xfId="3210"/>
    <cellStyle name="Normal 3 2 2 4 3 5 2" xfId="3211"/>
    <cellStyle name="Normal 3 2 2 4 3 6" xfId="3212"/>
    <cellStyle name="Normal 3 2 2 4 4" xfId="3213"/>
    <cellStyle name="Normal 3 2 2 4 4 2" xfId="3214"/>
    <cellStyle name="Normal 3 2 2 4 4 2 2" xfId="3215"/>
    <cellStyle name="Normal 3 2 2 4 4 2 2 2" xfId="3216"/>
    <cellStyle name="Normal 3 2 2 4 4 2 2 2 2" xfId="3217"/>
    <cellStyle name="Normal 3 2 2 4 4 2 2 3" xfId="3218"/>
    <cellStyle name="Normal 3 2 2 4 4 2 3" xfId="3219"/>
    <cellStyle name="Normal 3 2 2 4 4 2 3 2" xfId="3220"/>
    <cellStyle name="Normal 3 2 2 4 4 2 4" xfId="3221"/>
    <cellStyle name="Normal 3 2 2 4 4 3" xfId="3222"/>
    <cellStyle name="Normal 3 2 2 4 4 3 2" xfId="3223"/>
    <cellStyle name="Normal 3 2 2 4 4 3 2 2" xfId="3224"/>
    <cellStyle name="Normal 3 2 2 4 4 3 3" xfId="3225"/>
    <cellStyle name="Normal 3 2 2 4 4 4" xfId="3226"/>
    <cellStyle name="Normal 3 2 2 4 4 4 2" xfId="3227"/>
    <cellStyle name="Normal 3 2 2 4 4 5" xfId="3228"/>
    <cellStyle name="Normal 3 2 2 4 5" xfId="3229"/>
    <cellStyle name="Normal 3 2 2 4 5 2" xfId="3230"/>
    <cellStyle name="Normal 3 2 2 4 5 2 2" xfId="3231"/>
    <cellStyle name="Normal 3 2 2 4 5 2 2 2" xfId="3232"/>
    <cellStyle name="Normal 3 2 2 4 5 2 3" xfId="3233"/>
    <cellStyle name="Normal 3 2 2 4 5 3" xfId="3234"/>
    <cellStyle name="Normal 3 2 2 4 5 3 2" xfId="3235"/>
    <cellStyle name="Normal 3 2 2 4 5 4" xfId="3236"/>
    <cellStyle name="Normal 3 2 2 4 6" xfId="3237"/>
    <cellStyle name="Normal 3 2 2 4 6 2" xfId="3238"/>
    <cellStyle name="Normal 3 2 2 4 6 2 2" xfId="3239"/>
    <cellStyle name="Normal 3 2 2 4 6 3" xfId="3240"/>
    <cellStyle name="Normal 3 2 2 4 7" xfId="3241"/>
    <cellStyle name="Normal 3 2 2 4 7 2" xfId="3242"/>
    <cellStyle name="Normal 3 2 2 4 8" xfId="3243"/>
    <cellStyle name="Normal 3 2 2 5" xfId="3244"/>
    <cellStyle name="Normal 3 2 2 5 2" xfId="3245"/>
    <cellStyle name="Normal 3 2 2 5 2 2" xfId="3246"/>
    <cellStyle name="Normal 3 2 2 5 2 2 2" xfId="3247"/>
    <cellStyle name="Normal 3 2 2 5 2 2 2 2" xfId="3248"/>
    <cellStyle name="Normal 3 2 2 5 2 2 2 2 2" xfId="3249"/>
    <cellStyle name="Normal 3 2 2 5 2 2 2 2 2 2" xfId="3250"/>
    <cellStyle name="Normal 3 2 2 5 2 2 2 2 3" xfId="3251"/>
    <cellStyle name="Normal 3 2 2 5 2 2 2 3" xfId="3252"/>
    <cellStyle name="Normal 3 2 2 5 2 2 2 3 2" xfId="3253"/>
    <cellStyle name="Normal 3 2 2 5 2 2 2 4" xfId="3254"/>
    <cellStyle name="Normal 3 2 2 5 2 2 3" xfId="3255"/>
    <cellStyle name="Normal 3 2 2 5 2 2 3 2" xfId="3256"/>
    <cellStyle name="Normal 3 2 2 5 2 2 3 2 2" xfId="3257"/>
    <cellStyle name="Normal 3 2 2 5 2 2 3 3" xfId="3258"/>
    <cellStyle name="Normal 3 2 2 5 2 2 4" xfId="3259"/>
    <cellStyle name="Normal 3 2 2 5 2 2 4 2" xfId="3260"/>
    <cellStyle name="Normal 3 2 2 5 2 2 5" xfId="3261"/>
    <cellStyle name="Normal 3 2 2 5 2 3" xfId="3262"/>
    <cellStyle name="Normal 3 2 2 5 2 3 2" xfId="3263"/>
    <cellStyle name="Normal 3 2 2 5 2 3 2 2" xfId="3264"/>
    <cellStyle name="Normal 3 2 2 5 2 3 2 2 2" xfId="3265"/>
    <cellStyle name="Normal 3 2 2 5 2 3 2 3" xfId="3266"/>
    <cellStyle name="Normal 3 2 2 5 2 3 3" xfId="3267"/>
    <cellStyle name="Normal 3 2 2 5 2 3 3 2" xfId="3268"/>
    <cellStyle name="Normal 3 2 2 5 2 3 4" xfId="3269"/>
    <cellStyle name="Normal 3 2 2 5 2 4" xfId="3270"/>
    <cellStyle name="Normal 3 2 2 5 2 4 2" xfId="3271"/>
    <cellStyle name="Normal 3 2 2 5 2 4 2 2" xfId="3272"/>
    <cellStyle name="Normal 3 2 2 5 2 4 3" xfId="3273"/>
    <cellStyle name="Normal 3 2 2 5 2 5" xfId="3274"/>
    <cellStyle name="Normal 3 2 2 5 2 5 2" xfId="3275"/>
    <cellStyle name="Normal 3 2 2 5 2 6" xfId="3276"/>
    <cellStyle name="Normal 3 2 2 5 3" xfId="3277"/>
    <cellStyle name="Normal 3 2 2 5 3 2" xfId="3278"/>
    <cellStyle name="Normal 3 2 2 5 3 2 2" xfId="3279"/>
    <cellStyle name="Normal 3 2 2 5 3 2 2 2" xfId="3280"/>
    <cellStyle name="Normal 3 2 2 5 3 2 2 2 2" xfId="3281"/>
    <cellStyle name="Normal 3 2 2 5 3 2 2 3" xfId="3282"/>
    <cellStyle name="Normal 3 2 2 5 3 2 3" xfId="3283"/>
    <cellStyle name="Normal 3 2 2 5 3 2 3 2" xfId="3284"/>
    <cellStyle name="Normal 3 2 2 5 3 2 4" xfId="3285"/>
    <cellStyle name="Normal 3 2 2 5 3 3" xfId="3286"/>
    <cellStyle name="Normal 3 2 2 5 3 3 2" xfId="3287"/>
    <cellStyle name="Normal 3 2 2 5 3 3 2 2" xfId="3288"/>
    <cellStyle name="Normal 3 2 2 5 3 3 3" xfId="3289"/>
    <cellStyle name="Normal 3 2 2 5 3 4" xfId="3290"/>
    <cellStyle name="Normal 3 2 2 5 3 4 2" xfId="3291"/>
    <cellStyle name="Normal 3 2 2 5 3 5" xfId="3292"/>
    <cellStyle name="Normal 3 2 2 5 4" xfId="3293"/>
    <cellStyle name="Normal 3 2 2 5 4 2" xfId="3294"/>
    <cellStyle name="Normal 3 2 2 5 4 2 2" xfId="3295"/>
    <cellStyle name="Normal 3 2 2 5 4 2 2 2" xfId="3296"/>
    <cellStyle name="Normal 3 2 2 5 4 2 3" xfId="3297"/>
    <cellStyle name="Normal 3 2 2 5 4 3" xfId="3298"/>
    <cellStyle name="Normal 3 2 2 5 4 3 2" xfId="3299"/>
    <cellStyle name="Normal 3 2 2 5 4 4" xfId="3300"/>
    <cellStyle name="Normal 3 2 2 5 5" xfId="3301"/>
    <cellStyle name="Normal 3 2 2 5 5 2" xfId="3302"/>
    <cellStyle name="Normal 3 2 2 5 5 2 2" xfId="3303"/>
    <cellStyle name="Normal 3 2 2 5 5 3" xfId="3304"/>
    <cellStyle name="Normal 3 2 2 5 6" xfId="3305"/>
    <cellStyle name="Normal 3 2 2 5 6 2" xfId="3306"/>
    <cellStyle name="Normal 3 2 2 5 7" xfId="3307"/>
    <cellStyle name="Normal 3 2 2 6" xfId="3308"/>
    <cellStyle name="Normal 3 2 2 6 2" xfId="3309"/>
    <cellStyle name="Normal 3 2 2 6 2 2" xfId="3310"/>
    <cellStyle name="Normal 3 2 2 6 2 2 2" xfId="3311"/>
    <cellStyle name="Normal 3 2 2 6 2 2 2 2" xfId="3312"/>
    <cellStyle name="Normal 3 2 2 6 2 2 2 2 2" xfId="3313"/>
    <cellStyle name="Normal 3 2 2 6 2 2 2 3" xfId="3314"/>
    <cellStyle name="Normal 3 2 2 6 2 2 3" xfId="3315"/>
    <cellStyle name="Normal 3 2 2 6 2 2 3 2" xfId="3316"/>
    <cellStyle name="Normal 3 2 2 6 2 2 4" xfId="3317"/>
    <cellStyle name="Normal 3 2 2 6 2 3" xfId="3318"/>
    <cellStyle name="Normal 3 2 2 6 2 3 2" xfId="3319"/>
    <cellStyle name="Normal 3 2 2 6 2 3 2 2" xfId="3320"/>
    <cellStyle name="Normal 3 2 2 6 2 3 3" xfId="3321"/>
    <cellStyle name="Normal 3 2 2 6 2 4" xfId="3322"/>
    <cellStyle name="Normal 3 2 2 6 2 4 2" xfId="3323"/>
    <cellStyle name="Normal 3 2 2 6 2 5" xfId="3324"/>
    <cellStyle name="Normal 3 2 2 6 3" xfId="3325"/>
    <cellStyle name="Normal 3 2 2 6 3 2" xfId="3326"/>
    <cellStyle name="Normal 3 2 2 6 3 2 2" xfId="3327"/>
    <cellStyle name="Normal 3 2 2 6 3 2 2 2" xfId="3328"/>
    <cellStyle name="Normal 3 2 2 6 3 2 3" xfId="3329"/>
    <cellStyle name="Normal 3 2 2 6 3 3" xfId="3330"/>
    <cellStyle name="Normal 3 2 2 6 3 3 2" xfId="3331"/>
    <cellStyle name="Normal 3 2 2 6 3 4" xfId="3332"/>
    <cellStyle name="Normal 3 2 2 6 4" xfId="3333"/>
    <cellStyle name="Normal 3 2 2 6 4 2" xfId="3334"/>
    <cellStyle name="Normal 3 2 2 6 4 2 2" xfId="3335"/>
    <cellStyle name="Normal 3 2 2 6 4 3" xfId="3336"/>
    <cellStyle name="Normal 3 2 2 6 5" xfId="3337"/>
    <cellStyle name="Normal 3 2 2 6 5 2" xfId="3338"/>
    <cellStyle name="Normal 3 2 2 6 6" xfId="3339"/>
    <cellStyle name="Normal 3 2 2 7" xfId="3340"/>
    <cellStyle name="Normal 3 2 2 7 2" xfId="3341"/>
    <cellStyle name="Normal 3 2 2 7 2 2" xfId="3342"/>
    <cellStyle name="Normal 3 2 2 7 2 2 2" xfId="3343"/>
    <cellStyle name="Normal 3 2 2 7 2 2 2 2" xfId="3344"/>
    <cellStyle name="Normal 3 2 2 7 2 2 3" xfId="3345"/>
    <cellStyle name="Normal 3 2 2 7 2 3" xfId="3346"/>
    <cellStyle name="Normal 3 2 2 7 2 3 2" xfId="3347"/>
    <cellStyle name="Normal 3 2 2 7 2 4" xfId="3348"/>
    <cellStyle name="Normal 3 2 2 7 3" xfId="3349"/>
    <cellStyle name="Normal 3 2 2 7 3 2" xfId="3350"/>
    <cellStyle name="Normal 3 2 2 7 3 2 2" xfId="3351"/>
    <cellStyle name="Normal 3 2 2 7 3 3" xfId="3352"/>
    <cellStyle name="Normal 3 2 2 7 4" xfId="3353"/>
    <cellStyle name="Normal 3 2 2 7 4 2" xfId="3354"/>
    <cellStyle name="Normal 3 2 2 7 5" xfId="3355"/>
    <cellStyle name="Normal 3 2 2 8" xfId="3356"/>
    <cellStyle name="Normal 3 2 2 8 2" xfId="3357"/>
    <cellStyle name="Normal 3 2 2 8 2 2" xfId="3358"/>
    <cellStyle name="Normal 3 2 2 8 2 2 2" xfId="3359"/>
    <cellStyle name="Normal 3 2 2 8 2 3" xfId="3360"/>
    <cellStyle name="Normal 3 2 2 8 3" xfId="3361"/>
    <cellStyle name="Normal 3 2 2 8 3 2" xfId="3362"/>
    <cellStyle name="Normal 3 2 2 8 4" xfId="3363"/>
    <cellStyle name="Normal 3 2 2 9" xfId="3364"/>
    <cellStyle name="Normal 3 2 2 9 2" xfId="3365"/>
    <cellStyle name="Normal 3 2 2 9 2 2" xfId="3366"/>
    <cellStyle name="Normal 3 2 2 9 3" xfId="3367"/>
    <cellStyle name="Normal 3 2 3" xfId="3368"/>
    <cellStyle name="Normal 3 2 3 10" xfId="3369"/>
    <cellStyle name="Normal 3 2 3 2" xfId="3370"/>
    <cellStyle name="Normal 3 2 3 2 2" xfId="3371"/>
    <cellStyle name="Normal 3 2 3 2 2 2" xfId="3372"/>
    <cellStyle name="Normal 3 2 3 2 2 2 2" xfId="3373"/>
    <cellStyle name="Normal 3 2 3 2 2 2 2 2" xfId="3374"/>
    <cellStyle name="Normal 3 2 3 2 2 2 2 2 2" xfId="3375"/>
    <cellStyle name="Normal 3 2 3 2 2 2 2 2 2 2" xfId="3376"/>
    <cellStyle name="Normal 3 2 3 2 2 2 2 2 2 2 2" xfId="3377"/>
    <cellStyle name="Normal 3 2 3 2 2 2 2 2 2 2 2 2" xfId="3378"/>
    <cellStyle name="Normal 3 2 3 2 2 2 2 2 2 2 3" xfId="3379"/>
    <cellStyle name="Normal 3 2 3 2 2 2 2 2 2 3" xfId="3380"/>
    <cellStyle name="Normal 3 2 3 2 2 2 2 2 2 3 2" xfId="3381"/>
    <cellStyle name="Normal 3 2 3 2 2 2 2 2 2 4" xfId="3382"/>
    <cellStyle name="Normal 3 2 3 2 2 2 2 2 3" xfId="3383"/>
    <cellStyle name="Normal 3 2 3 2 2 2 2 2 3 2" xfId="3384"/>
    <cellStyle name="Normal 3 2 3 2 2 2 2 2 3 2 2" xfId="3385"/>
    <cellStyle name="Normal 3 2 3 2 2 2 2 2 3 3" xfId="3386"/>
    <cellStyle name="Normal 3 2 3 2 2 2 2 2 4" xfId="3387"/>
    <cellStyle name="Normal 3 2 3 2 2 2 2 2 4 2" xfId="3388"/>
    <cellStyle name="Normal 3 2 3 2 2 2 2 2 5" xfId="3389"/>
    <cellStyle name="Normal 3 2 3 2 2 2 2 3" xfId="3390"/>
    <cellStyle name="Normal 3 2 3 2 2 2 2 3 2" xfId="3391"/>
    <cellStyle name="Normal 3 2 3 2 2 2 2 3 2 2" xfId="3392"/>
    <cellStyle name="Normal 3 2 3 2 2 2 2 3 2 2 2" xfId="3393"/>
    <cellStyle name="Normal 3 2 3 2 2 2 2 3 2 3" xfId="3394"/>
    <cellStyle name="Normal 3 2 3 2 2 2 2 3 3" xfId="3395"/>
    <cellStyle name="Normal 3 2 3 2 2 2 2 3 3 2" xfId="3396"/>
    <cellStyle name="Normal 3 2 3 2 2 2 2 3 4" xfId="3397"/>
    <cellStyle name="Normal 3 2 3 2 2 2 2 4" xfId="3398"/>
    <cellStyle name="Normal 3 2 3 2 2 2 2 4 2" xfId="3399"/>
    <cellStyle name="Normal 3 2 3 2 2 2 2 4 2 2" xfId="3400"/>
    <cellStyle name="Normal 3 2 3 2 2 2 2 4 3" xfId="3401"/>
    <cellStyle name="Normal 3 2 3 2 2 2 2 5" xfId="3402"/>
    <cellStyle name="Normal 3 2 3 2 2 2 2 5 2" xfId="3403"/>
    <cellStyle name="Normal 3 2 3 2 2 2 2 6" xfId="3404"/>
    <cellStyle name="Normal 3 2 3 2 2 2 3" xfId="3405"/>
    <cellStyle name="Normal 3 2 3 2 2 2 3 2" xfId="3406"/>
    <cellStyle name="Normal 3 2 3 2 2 2 3 2 2" xfId="3407"/>
    <cellStyle name="Normal 3 2 3 2 2 2 3 2 2 2" xfId="3408"/>
    <cellStyle name="Normal 3 2 3 2 2 2 3 2 2 2 2" xfId="3409"/>
    <cellStyle name="Normal 3 2 3 2 2 2 3 2 2 3" xfId="3410"/>
    <cellStyle name="Normal 3 2 3 2 2 2 3 2 3" xfId="3411"/>
    <cellStyle name="Normal 3 2 3 2 2 2 3 2 3 2" xfId="3412"/>
    <cellStyle name="Normal 3 2 3 2 2 2 3 2 4" xfId="3413"/>
    <cellStyle name="Normal 3 2 3 2 2 2 3 3" xfId="3414"/>
    <cellStyle name="Normal 3 2 3 2 2 2 3 3 2" xfId="3415"/>
    <cellStyle name="Normal 3 2 3 2 2 2 3 3 2 2" xfId="3416"/>
    <cellStyle name="Normal 3 2 3 2 2 2 3 3 3" xfId="3417"/>
    <cellStyle name="Normal 3 2 3 2 2 2 3 4" xfId="3418"/>
    <cellStyle name="Normal 3 2 3 2 2 2 3 4 2" xfId="3419"/>
    <cellStyle name="Normal 3 2 3 2 2 2 3 5" xfId="3420"/>
    <cellStyle name="Normal 3 2 3 2 2 2 4" xfId="3421"/>
    <cellStyle name="Normal 3 2 3 2 2 2 4 2" xfId="3422"/>
    <cellStyle name="Normal 3 2 3 2 2 2 4 2 2" xfId="3423"/>
    <cellStyle name="Normal 3 2 3 2 2 2 4 2 2 2" xfId="3424"/>
    <cellStyle name="Normal 3 2 3 2 2 2 4 2 3" xfId="3425"/>
    <cellStyle name="Normal 3 2 3 2 2 2 4 3" xfId="3426"/>
    <cellStyle name="Normal 3 2 3 2 2 2 4 3 2" xfId="3427"/>
    <cellStyle name="Normal 3 2 3 2 2 2 4 4" xfId="3428"/>
    <cellStyle name="Normal 3 2 3 2 2 2 5" xfId="3429"/>
    <cellStyle name="Normal 3 2 3 2 2 2 5 2" xfId="3430"/>
    <cellStyle name="Normal 3 2 3 2 2 2 5 2 2" xfId="3431"/>
    <cellStyle name="Normal 3 2 3 2 2 2 5 3" xfId="3432"/>
    <cellStyle name="Normal 3 2 3 2 2 2 6" xfId="3433"/>
    <cellStyle name="Normal 3 2 3 2 2 2 6 2" xfId="3434"/>
    <cellStyle name="Normal 3 2 3 2 2 2 7" xfId="3435"/>
    <cellStyle name="Normal 3 2 3 2 2 3" xfId="3436"/>
    <cellStyle name="Normal 3 2 3 2 2 3 2" xfId="3437"/>
    <cellStyle name="Normal 3 2 3 2 2 3 2 2" xfId="3438"/>
    <cellStyle name="Normal 3 2 3 2 2 3 2 2 2" xfId="3439"/>
    <cellStyle name="Normal 3 2 3 2 2 3 2 2 2 2" xfId="3440"/>
    <cellStyle name="Normal 3 2 3 2 2 3 2 2 2 2 2" xfId="3441"/>
    <cellStyle name="Normal 3 2 3 2 2 3 2 2 2 3" xfId="3442"/>
    <cellStyle name="Normal 3 2 3 2 2 3 2 2 3" xfId="3443"/>
    <cellStyle name="Normal 3 2 3 2 2 3 2 2 3 2" xfId="3444"/>
    <cellStyle name="Normal 3 2 3 2 2 3 2 2 4" xfId="3445"/>
    <cellStyle name="Normal 3 2 3 2 2 3 2 3" xfId="3446"/>
    <cellStyle name="Normal 3 2 3 2 2 3 2 3 2" xfId="3447"/>
    <cellStyle name="Normal 3 2 3 2 2 3 2 3 2 2" xfId="3448"/>
    <cellStyle name="Normal 3 2 3 2 2 3 2 3 3" xfId="3449"/>
    <cellStyle name="Normal 3 2 3 2 2 3 2 4" xfId="3450"/>
    <cellStyle name="Normal 3 2 3 2 2 3 2 4 2" xfId="3451"/>
    <cellStyle name="Normal 3 2 3 2 2 3 2 5" xfId="3452"/>
    <cellStyle name="Normal 3 2 3 2 2 3 3" xfId="3453"/>
    <cellStyle name="Normal 3 2 3 2 2 3 3 2" xfId="3454"/>
    <cellStyle name="Normal 3 2 3 2 2 3 3 2 2" xfId="3455"/>
    <cellStyle name="Normal 3 2 3 2 2 3 3 2 2 2" xfId="3456"/>
    <cellStyle name="Normal 3 2 3 2 2 3 3 2 3" xfId="3457"/>
    <cellStyle name="Normal 3 2 3 2 2 3 3 3" xfId="3458"/>
    <cellStyle name="Normal 3 2 3 2 2 3 3 3 2" xfId="3459"/>
    <cellStyle name="Normal 3 2 3 2 2 3 3 4" xfId="3460"/>
    <cellStyle name="Normal 3 2 3 2 2 3 4" xfId="3461"/>
    <cellStyle name="Normal 3 2 3 2 2 3 4 2" xfId="3462"/>
    <cellStyle name="Normal 3 2 3 2 2 3 4 2 2" xfId="3463"/>
    <cellStyle name="Normal 3 2 3 2 2 3 4 3" xfId="3464"/>
    <cellStyle name="Normal 3 2 3 2 2 3 5" xfId="3465"/>
    <cellStyle name="Normal 3 2 3 2 2 3 5 2" xfId="3466"/>
    <cellStyle name="Normal 3 2 3 2 2 3 6" xfId="3467"/>
    <cellStyle name="Normal 3 2 3 2 2 4" xfId="3468"/>
    <cellStyle name="Normal 3 2 3 2 2 4 2" xfId="3469"/>
    <cellStyle name="Normal 3 2 3 2 2 4 2 2" xfId="3470"/>
    <cellStyle name="Normal 3 2 3 2 2 4 2 2 2" xfId="3471"/>
    <cellStyle name="Normal 3 2 3 2 2 4 2 2 2 2" xfId="3472"/>
    <cellStyle name="Normal 3 2 3 2 2 4 2 2 3" xfId="3473"/>
    <cellStyle name="Normal 3 2 3 2 2 4 2 3" xfId="3474"/>
    <cellStyle name="Normal 3 2 3 2 2 4 2 3 2" xfId="3475"/>
    <cellStyle name="Normal 3 2 3 2 2 4 2 4" xfId="3476"/>
    <cellStyle name="Normal 3 2 3 2 2 4 3" xfId="3477"/>
    <cellStyle name="Normal 3 2 3 2 2 4 3 2" xfId="3478"/>
    <cellStyle name="Normal 3 2 3 2 2 4 3 2 2" xfId="3479"/>
    <cellStyle name="Normal 3 2 3 2 2 4 3 3" xfId="3480"/>
    <cellStyle name="Normal 3 2 3 2 2 4 4" xfId="3481"/>
    <cellStyle name="Normal 3 2 3 2 2 4 4 2" xfId="3482"/>
    <cellStyle name="Normal 3 2 3 2 2 4 5" xfId="3483"/>
    <cellStyle name="Normal 3 2 3 2 2 5" xfId="3484"/>
    <cellStyle name="Normal 3 2 3 2 2 5 2" xfId="3485"/>
    <cellStyle name="Normal 3 2 3 2 2 5 2 2" xfId="3486"/>
    <cellStyle name="Normal 3 2 3 2 2 5 2 2 2" xfId="3487"/>
    <cellStyle name="Normal 3 2 3 2 2 5 2 3" xfId="3488"/>
    <cellStyle name="Normal 3 2 3 2 2 5 3" xfId="3489"/>
    <cellStyle name="Normal 3 2 3 2 2 5 3 2" xfId="3490"/>
    <cellStyle name="Normal 3 2 3 2 2 5 4" xfId="3491"/>
    <cellStyle name="Normal 3 2 3 2 2 6" xfId="3492"/>
    <cellStyle name="Normal 3 2 3 2 2 6 2" xfId="3493"/>
    <cellStyle name="Normal 3 2 3 2 2 6 2 2" xfId="3494"/>
    <cellStyle name="Normal 3 2 3 2 2 6 3" xfId="3495"/>
    <cellStyle name="Normal 3 2 3 2 2 7" xfId="3496"/>
    <cellStyle name="Normal 3 2 3 2 2 7 2" xfId="3497"/>
    <cellStyle name="Normal 3 2 3 2 2 8" xfId="3498"/>
    <cellStyle name="Normal 3 2 3 2 3" xfId="3499"/>
    <cellStyle name="Normal 3 2 3 2 3 2" xfId="3500"/>
    <cellStyle name="Normal 3 2 3 2 3 2 2" xfId="3501"/>
    <cellStyle name="Normal 3 2 3 2 3 2 2 2" xfId="3502"/>
    <cellStyle name="Normal 3 2 3 2 3 2 2 2 2" xfId="3503"/>
    <cellStyle name="Normal 3 2 3 2 3 2 2 2 2 2" xfId="3504"/>
    <cellStyle name="Normal 3 2 3 2 3 2 2 2 2 2 2" xfId="3505"/>
    <cellStyle name="Normal 3 2 3 2 3 2 2 2 2 3" xfId="3506"/>
    <cellStyle name="Normal 3 2 3 2 3 2 2 2 3" xfId="3507"/>
    <cellStyle name="Normal 3 2 3 2 3 2 2 2 3 2" xfId="3508"/>
    <cellStyle name="Normal 3 2 3 2 3 2 2 2 4" xfId="3509"/>
    <cellStyle name="Normal 3 2 3 2 3 2 2 3" xfId="3510"/>
    <cellStyle name="Normal 3 2 3 2 3 2 2 3 2" xfId="3511"/>
    <cellStyle name="Normal 3 2 3 2 3 2 2 3 2 2" xfId="3512"/>
    <cellStyle name="Normal 3 2 3 2 3 2 2 3 3" xfId="3513"/>
    <cellStyle name="Normal 3 2 3 2 3 2 2 4" xfId="3514"/>
    <cellStyle name="Normal 3 2 3 2 3 2 2 4 2" xfId="3515"/>
    <cellStyle name="Normal 3 2 3 2 3 2 2 5" xfId="3516"/>
    <cellStyle name="Normal 3 2 3 2 3 2 3" xfId="3517"/>
    <cellStyle name="Normal 3 2 3 2 3 2 3 2" xfId="3518"/>
    <cellStyle name="Normal 3 2 3 2 3 2 3 2 2" xfId="3519"/>
    <cellStyle name="Normal 3 2 3 2 3 2 3 2 2 2" xfId="3520"/>
    <cellStyle name="Normal 3 2 3 2 3 2 3 2 3" xfId="3521"/>
    <cellStyle name="Normal 3 2 3 2 3 2 3 3" xfId="3522"/>
    <cellStyle name="Normal 3 2 3 2 3 2 3 3 2" xfId="3523"/>
    <cellStyle name="Normal 3 2 3 2 3 2 3 4" xfId="3524"/>
    <cellStyle name="Normal 3 2 3 2 3 2 4" xfId="3525"/>
    <cellStyle name="Normal 3 2 3 2 3 2 4 2" xfId="3526"/>
    <cellStyle name="Normal 3 2 3 2 3 2 4 2 2" xfId="3527"/>
    <cellStyle name="Normal 3 2 3 2 3 2 4 3" xfId="3528"/>
    <cellStyle name="Normal 3 2 3 2 3 2 5" xfId="3529"/>
    <cellStyle name="Normal 3 2 3 2 3 2 5 2" xfId="3530"/>
    <cellStyle name="Normal 3 2 3 2 3 2 6" xfId="3531"/>
    <cellStyle name="Normal 3 2 3 2 3 3" xfId="3532"/>
    <cellStyle name="Normal 3 2 3 2 3 3 2" xfId="3533"/>
    <cellStyle name="Normal 3 2 3 2 3 3 2 2" xfId="3534"/>
    <cellStyle name="Normal 3 2 3 2 3 3 2 2 2" xfId="3535"/>
    <cellStyle name="Normal 3 2 3 2 3 3 2 2 2 2" xfId="3536"/>
    <cellStyle name="Normal 3 2 3 2 3 3 2 2 3" xfId="3537"/>
    <cellStyle name="Normal 3 2 3 2 3 3 2 3" xfId="3538"/>
    <cellStyle name="Normal 3 2 3 2 3 3 2 3 2" xfId="3539"/>
    <cellStyle name="Normal 3 2 3 2 3 3 2 4" xfId="3540"/>
    <cellStyle name="Normal 3 2 3 2 3 3 3" xfId="3541"/>
    <cellStyle name="Normal 3 2 3 2 3 3 3 2" xfId="3542"/>
    <cellStyle name="Normal 3 2 3 2 3 3 3 2 2" xfId="3543"/>
    <cellStyle name="Normal 3 2 3 2 3 3 3 3" xfId="3544"/>
    <cellStyle name="Normal 3 2 3 2 3 3 4" xfId="3545"/>
    <cellStyle name="Normal 3 2 3 2 3 3 4 2" xfId="3546"/>
    <cellStyle name="Normal 3 2 3 2 3 3 5" xfId="3547"/>
    <cellStyle name="Normal 3 2 3 2 3 4" xfId="3548"/>
    <cellStyle name="Normal 3 2 3 2 3 4 2" xfId="3549"/>
    <cellStyle name="Normal 3 2 3 2 3 4 2 2" xfId="3550"/>
    <cellStyle name="Normal 3 2 3 2 3 4 2 2 2" xfId="3551"/>
    <cellStyle name="Normal 3 2 3 2 3 4 2 3" xfId="3552"/>
    <cellStyle name="Normal 3 2 3 2 3 4 3" xfId="3553"/>
    <cellStyle name="Normal 3 2 3 2 3 4 3 2" xfId="3554"/>
    <cellStyle name="Normal 3 2 3 2 3 4 4" xfId="3555"/>
    <cellStyle name="Normal 3 2 3 2 3 5" xfId="3556"/>
    <cellStyle name="Normal 3 2 3 2 3 5 2" xfId="3557"/>
    <cellStyle name="Normal 3 2 3 2 3 5 2 2" xfId="3558"/>
    <cellStyle name="Normal 3 2 3 2 3 5 3" xfId="3559"/>
    <cellStyle name="Normal 3 2 3 2 3 6" xfId="3560"/>
    <cellStyle name="Normal 3 2 3 2 3 6 2" xfId="3561"/>
    <cellStyle name="Normal 3 2 3 2 3 7" xfId="3562"/>
    <cellStyle name="Normal 3 2 3 2 4" xfId="3563"/>
    <cellStyle name="Normal 3 2 3 2 4 2" xfId="3564"/>
    <cellStyle name="Normal 3 2 3 2 4 2 2" xfId="3565"/>
    <cellStyle name="Normal 3 2 3 2 4 2 2 2" xfId="3566"/>
    <cellStyle name="Normal 3 2 3 2 4 2 2 2 2" xfId="3567"/>
    <cellStyle name="Normal 3 2 3 2 4 2 2 2 2 2" xfId="3568"/>
    <cellStyle name="Normal 3 2 3 2 4 2 2 2 3" xfId="3569"/>
    <cellStyle name="Normal 3 2 3 2 4 2 2 3" xfId="3570"/>
    <cellStyle name="Normal 3 2 3 2 4 2 2 3 2" xfId="3571"/>
    <cellStyle name="Normal 3 2 3 2 4 2 2 4" xfId="3572"/>
    <cellStyle name="Normal 3 2 3 2 4 2 3" xfId="3573"/>
    <cellStyle name="Normal 3 2 3 2 4 2 3 2" xfId="3574"/>
    <cellStyle name="Normal 3 2 3 2 4 2 3 2 2" xfId="3575"/>
    <cellStyle name="Normal 3 2 3 2 4 2 3 3" xfId="3576"/>
    <cellStyle name="Normal 3 2 3 2 4 2 4" xfId="3577"/>
    <cellStyle name="Normal 3 2 3 2 4 2 4 2" xfId="3578"/>
    <cellStyle name="Normal 3 2 3 2 4 2 5" xfId="3579"/>
    <cellStyle name="Normal 3 2 3 2 4 3" xfId="3580"/>
    <cellStyle name="Normal 3 2 3 2 4 3 2" xfId="3581"/>
    <cellStyle name="Normal 3 2 3 2 4 3 2 2" xfId="3582"/>
    <cellStyle name="Normal 3 2 3 2 4 3 2 2 2" xfId="3583"/>
    <cellStyle name="Normal 3 2 3 2 4 3 2 3" xfId="3584"/>
    <cellStyle name="Normal 3 2 3 2 4 3 3" xfId="3585"/>
    <cellStyle name="Normal 3 2 3 2 4 3 3 2" xfId="3586"/>
    <cellStyle name="Normal 3 2 3 2 4 3 4" xfId="3587"/>
    <cellStyle name="Normal 3 2 3 2 4 4" xfId="3588"/>
    <cellStyle name="Normal 3 2 3 2 4 4 2" xfId="3589"/>
    <cellStyle name="Normal 3 2 3 2 4 4 2 2" xfId="3590"/>
    <cellStyle name="Normal 3 2 3 2 4 4 3" xfId="3591"/>
    <cellStyle name="Normal 3 2 3 2 4 5" xfId="3592"/>
    <cellStyle name="Normal 3 2 3 2 4 5 2" xfId="3593"/>
    <cellStyle name="Normal 3 2 3 2 4 6" xfId="3594"/>
    <cellStyle name="Normal 3 2 3 2 5" xfId="3595"/>
    <cellStyle name="Normal 3 2 3 2 5 2" xfId="3596"/>
    <cellStyle name="Normal 3 2 3 2 5 2 2" xfId="3597"/>
    <cellStyle name="Normal 3 2 3 2 5 2 2 2" xfId="3598"/>
    <cellStyle name="Normal 3 2 3 2 5 2 2 2 2" xfId="3599"/>
    <cellStyle name="Normal 3 2 3 2 5 2 2 3" xfId="3600"/>
    <cellStyle name="Normal 3 2 3 2 5 2 3" xfId="3601"/>
    <cellStyle name="Normal 3 2 3 2 5 2 3 2" xfId="3602"/>
    <cellStyle name="Normal 3 2 3 2 5 2 4" xfId="3603"/>
    <cellStyle name="Normal 3 2 3 2 5 3" xfId="3604"/>
    <cellStyle name="Normal 3 2 3 2 5 3 2" xfId="3605"/>
    <cellStyle name="Normal 3 2 3 2 5 3 2 2" xfId="3606"/>
    <cellStyle name="Normal 3 2 3 2 5 3 3" xfId="3607"/>
    <cellStyle name="Normal 3 2 3 2 5 4" xfId="3608"/>
    <cellStyle name="Normal 3 2 3 2 5 4 2" xfId="3609"/>
    <cellStyle name="Normal 3 2 3 2 5 5" xfId="3610"/>
    <cellStyle name="Normal 3 2 3 2 6" xfId="3611"/>
    <cellStyle name="Normal 3 2 3 2 6 2" xfId="3612"/>
    <cellStyle name="Normal 3 2 3 2 6 2 2" xfId="3613"/>
    <cellStyle name="Normal 3 2 3 2 6 2 2 2" xfId="3614"/>
    <cellStyle name="Normal 3 2 3 2 6 2 3" xfId="3615"/>
    <cellStyle name="Normal 3 2 3 2 6 3" xfId="3616"/>
    <cellStyle name="Normal 3 2 3 2 6 3 2" xfId="3617"/>
    <cellStyle name="Normal 3 2 3 2 6 4" xfId="3618"/>
    <cellStyle name="Normal 3 2 3 2 7" xfId="3619"/>
    <cellStyle name="Normal 3 2 3 2 7 2" xfId="3620"/>
    <cellStyle name="Normal 3 2 3 2 7 2 2" xfId="3621"/>
    <cellStyle name="Normal 3 2 3 2 7 3" xfId="3622"/>
    <cellStyle name="Normal 3 2 3 2 8" xfId="3623"/>
    <cellStyle name="Normal 3 2 3 2 8 2" xfId="3624"/>
    <cellStyle name="Normal 3 2 3 2 9" xfId="3625"/>
    <cellStyle name="Normal 3 2 3 3" xfId="3626"/>
    <cellStyle name="Normal 3 2 3 3 2" xfId="3627"/>
    <cellStyle name="Normal 3 2 3 3 2 2" xfId="3628"/>
    <cellStyle name="Normal 3 2 3 3 2 2 2" xfId="3629"/>
    <cellStyle name="Normal 3 2 3 3 2 2 2 2" xfId="3630"/>
    <cellStyle name="Normal 3 2 3 3 2 2 2 2 2" xfId="3631"/>
    <cellStyle name="Normal 3 2 3 3 2 2 2 2 2 2" xfId="3632"/>
    <cellStyle name="Normal 3 2 3 3 2 2 2 2 2 2 2" xfId="3633"/>
    <cellStyle name="Normal 3 2 3 3 2 2 2 2 2 3" xfId="3634"/>
    <cellStyle name="Normal 3 2 3 3 2 2 2 2 3" xfId="3635"/>
    <cellStyle name="Normal 3 2 3 3 2 2 2 2 3 2" xfId="3636"/>
    <cellStyle name="Normal 3 2 3 3 2 2 2 2 4" xfId="3637"/>
    <cellStyle name="Normal 3 2 3 3 2 2 2 3" xfId="3638"/>
    <cellStyle name="Normal 3 2 3 3 2 2 2 3 2" xfId="3639"/>
    <cellStyle name="Normal 3 2 3 3 2 2 2 3 2 2" xfId="3640"/>
    <cellStyle name="Normal 3 2 3 3 2 2 2 3 3" xfId="3641"/>
    <cellStyle name="Normal 3 2 3 3 2 2 2 4" xfId="3642"/>
    <cellStyle name="Normal 3 2 3 3 2 2 2 4 2" xfId="3643"/>
    <cellStyle name="Normal 3 2 3 3 2 2 2 5" xfId="3644"/>
    <cellStyle name="Normal 3 2 3 3 2 2 3" xfId="3645"/>
    <cellStyle name="Normal 3 2 3 3 2 2 3 2" xfId="3646"/>
    <cellStyle name="Normal 3 2 3 3 2 2 3 2 2" xfId="3647"/>
    <cellStyle name="Normal 3 2 3 3 2 2 3 2 2 2" xfId="3648"/>
    <cellStyle name="Normal 3 2 3 3 2 2 3 2 3" xfId="3649"/>
    <cellStyle name="Normal 3 2 3 3 2 2 3 3" xfId="3650"/>
    <cellStyle name="Normal 3 2 3 3 2 2 3 3 2" xfId="3651"/>
    <cellStyle name="Normal 3 2 3 3 2 2 3 4" xfId="3652"/>
    <cellStyle name="Normal 3 2 3 3 2 2 4" xfId="3653"/>
    <cellStyle name="Normal 3 2 3 3 2 2 4 2" xfId="3654"/>
    <cellStyle name="Normal 3 2 3 3 2 2 4 2 2" xfId="3655"/>
    <cellStyle name="Normal 3 2 3 3 2 2 4 3" xfId="3656"/>
    <cellStyle name="Normal 3 2 3 3 2 2 5" xfId="3657"/>
    <cellStyle name="Normal 3 2 3 3 2 2 5 2" xfId="3658"/>
    <cellStyle name="Normal 3 2 3 3 2 2 6" xfId="3659"/>
    <cellStyle name="Normal 3 2 3 3 2 3" xfId="3660"/>
    <cellStyle name="Normal 3 2 3 3 2 3 2" xfId="3661"/>
    <cellStyle name="Normal 3 2 3 3 2 3 2 2" xfId="3662"/>
    <cellStyle name="Normal 3 2 3 3 2 3 2 2 2" xfId="3663"/>
    <cellStyle name="Normal 3 2 3 3 2 3 2 2 2 2" xfId="3664"/>
    <cellStyle name="Normal 3 2 3 3 2 3 2 2 3" xfId="3665"/>
    <cellStyle name="Normal 3 2 3 3 2 3 2 3" xfId="3666"/>
    <cellStyle name="Normal 3 2 3 3 2 3 2 3 2" xfId="3667"/>
    <cellStyle name="Normal 3 2 3 3 2 3 2 4" xfId="3668"/>
    <cellStyle name="Normal 3 2 3 3 2 3 3" xfId="3669"/>
    <cellStyle name="Normal 3 2 3 3 2 3 3 2" xfId="3670"/>
    <cellStyle name="Normal 3 2 3 3 2 3 3 2 2" xfId="3671"/>
    <cellStyle name="Normal 3 2 3 3 2 3 3 3" xfId="3672"/>
    <cellStyle name="Normal 3 2 3 3 2 3 4" xfId="3673"/>
    <cellStyle name="Normal 3 2 3 3 2 3 4 2" xfId="3674"/>
    <cellStyle name="Normal 3 2 3 3 2 3 5" xfId="3675"/>
    <cellStyle name="Normal 3 2 3 3 2 4" xfId="3676"/>
    <cellStyle name="Normal 3 2 3 3 2 4 2" xfId="3677"/>
    <cellStyle name="Normal 3 2 3 3 2 4 2 2" xfId="3678"/>
    <cellStyle name="Normal 3 2 3 3 2 4 2 2 2" xfId="3679"/>
    <cellStyle name="Normal 3 2 3 3 2 4 2 3" xfId="3680"/>
    <cellStyle name="Normal 3 2 3 3 2 4 3" xfId="3681"/>
    <cellStyle name="Normal 3 2 3 3 2 4 3 2" xfId="3682"/>
    <cellStyle name="Normal 3 2 3 3 2 4 4" xfId="3683"/>
    <cellStyle name="Normal 3 2 3 3 2 5" xfId="3684"/>
    <cellStyle name="Normal 3 2 3 3 2 5 2" xfId="3685"/>
    <cellStyle name="Normal 3 2 3 3 2 5 2 2" xfId="3686"/>
    <cellStyle name="Normal 3 2 3 3 2 5 3" xfId="3687"/>
    <cellStyle name="Normal 3 2 3 3 2 6" xfId="3688"/>
    <cellStyle name="Normal 3 2 3 3 2 6 2" xfId="3689"/>
    <cellStyle name="Normal 3 2 3 3 2 7" xfId="3690"/>
    <cellStyle name="Normal 3 2 3 3 3" xfId="3691"/>
    <cellStyle name="Normal 3 2 3 3 3 2" xfId="3692"/>
    <cellStyle name="Normal 3 2 3 3 3 2 2" xfId="3693"/>
    <cellStyle name="Normal 3 2 3 3 3 2 2 2" xfId="3694"/>
    <cellStyle name="Normal 3 2 3 3 3 2 2 2 2" xfId="3695"/>
    <cellStyle name="Normal 3 2 3 3 3 2 2 2 2 2" xfId="3696"/>
    <cellStyle name="Normal 3 2 3 3 3 2 2 2 3" xfId="3697"/>
    <cellStyle name="Normal 3 2 3 3 3 2 2 3" xfId="3698"/>
    <cellStyle name="Normal 3 2 3 3 3 2 2 3 2" xfId="3699"/>
    <cellStyle name="Normal 3 2 3 3 3 2 2 4" xfId="3700"/>
    <cellStyle name="Normal 3 2 3 3 3 2 3" xfId="3701"/>
    <cellStyle name="Normal 3 2 3 3 3 2 3 2" xfId="3702"/>
    <cellStyle name="Normal 3 2 3 3 3 2 3 2 2" xfId="3703"/>
    <cellStyle name="Normal 3 2 3 3 3 2 3 3" xfId="3704"/>
    <cellStyle name="Normal 3 2 3 3 3 2 4" xfId="3705"/>
    <cellStyle name="Normal 3 2 3 3 3 2 4 2" xfId="3706"/>
    <cellStyle name="Normal 3 2 3 3 3 2 5" xfId="3707"/>
    <cellStyle name="Normal 3 2 3 3 3 3" xfId="3708"/>
    <cellStyle name="Normal 3 2 3 3 3 3 2" xfId="3709"/>
    <cellStyle name="Normal 3 2 3 3 3 3 2 2" xfId="3710"/>
    <cellStyle name="Normal 3 2 3 3 3 3 2 2 2" xfId="3711"/>
    <cellStyle name="Normal 3 2 3 3 3 3 2 3" xfId="3712"/>
    <cellStyle name="Normal 3 2 3 3 3 3 3" xfId="3713"/>
    <cellStyle name="Normal 3 2 3 3 3 3 3 2" xfId="3714"/>
    <cellStyle name="Normal 3 2 3 3 3 3 4" xfId="3715"/>
    <cellStyle name="Normal 3 2 3 3 3 4" xfId="3716"/>
    <cellStyle name="Normal 3 2 3 3 3 4 2" xfId="3717"/>
    <cellStyle name="Normal 3 2 3 3 3 4 2 2" xfId="3718"/>
    <cellStyle name="Normal 3 2 3 3 3 4 3" xfId="3719"/>
    <cellStyle name="Normal 3 2 3 3 3 5" xfId="3720"/>
    <cellStyle name="Normal 3 2 3 3 3 5 2" xfId="3721"/>
    <cellStyle name="Normal 3 2 3 3 3 6" xfId="3722"/>
    <cellStyle name="Normal 3 2 3 3 4" xfId="3723"/>
    <cellStyle name="Normal 3 2 3 3 4 2" xfId="3724"/>
    <cellStyle name="Normal 3 2 3 3 4 2 2" xfId="3725"/>
    <cellStyle name="Normal 3 2 3 3 4 2 2 2" xfId="3726"/>
    <cellStyle name="Normal 3 2 3 3 4 2 2 2 2" xfId="3727"/>
    <cellStyle name="Normal 3 2 3 3 4 2 2 3" xfId="3728"/>
    <cellStyle name="Normal 3 2 3 3 4 2 3" xfId="3729"/>
    <cellStyle name="Normal 3 2 3 3 4 2 3 2" xfId="3730"/>
    <cellStyle name="Normal 3 2 3 3 4 2 4" xfId="3731"/>
    <cellStyle name="Normal 3 2 3 3 4 3" xfId="3732"/>
    <cellStyle name="Normal 3 2 3 3 4 3 2" xfId="3733"/>
    <cellStyle name="Normal 3 2 3 3 4 3 2 2" xfId="3734"/>
    <cellStyle name="Normal 3 2 3 3 4 3 3" xfId="3735"/>
    <cellStyle name="Normal 3 2 3 3 4 4" xfId="3736"/>
    <cellStyle name="Normal 3 2 3 3 4 4 2" xfId="3737"/>
    <cellStyle name="Normal 3 2 3 3 4 5" xfId="3738"/>
    <cellStyle name="Normal 3 2 3 3 5" xfId="3739"/>
    <cellStyle name="Normal 3 2 3 3 5 2" xfId="3740"/>
    <cellStyle name="Normal 3 2 3 3 5 2 2" xfId="3741"/>
    <cellStyle name="Normal 3 2 3 3 5 2 2 2" xfId="3742"/>
    <cellStyle name="Normal 3 2 3 3 5 2 3" xfId="3743"/>
    <cellStyle name="Normal 3 2 3 3 5 3" xfId="3744"/>
    <cellStyle name="Normal 3 2 3 3 5 3 2" xfId="3745"/>
    <cellStyle name="Normal 3 2 3 3 5 4" xfId="3746"/>
    <cellStyle name="Normal 3 2 3 3 6" xfId="3747"/>
    <cellStyle name="Normal 3 2 3 3 6 2" xfId="3748"/>
    <cellStyle name="Normal 3 2 3 3 6 2 2" xfId="3749"/>
    <cellStyle name="Normal 3 2 3 3 6 3" xfId="3750"/>
    <cellStyle name="Normal 3 2 3 3 7" xfId="3751"/>
    <cellStyle name="Normal 3 2 3 3 7 2" xfId="3752"/>
    <cellStyle name="Normal 3 2 3 3 8" xfId="3753"/>
    <cellStyle name="Normal 3 2 3 4" xfId="3754"/>
    <cellStyle name="Normal 3 2 3 4 2" xfId="3755"/>
    <cellStyle name="Normal 3 2 3 4 2 2" xfId="3756"/>
    <cellStyle name="Normal 3 2 3 4 2 2 2" xfId="3757"/>
    <cellStyle name="Normal 3 2 3 4 2 2 2 2" xfId="3758"/>
    <cellStyle name="Normal 3 2 3 4 2 2 2 2 2" xfId="3759"/>
    <cellStyle name="Normal 3 2 3 4 2 2 2 2 2 2" xfId="3760"/>
    <cellStyle name="Normal 3 2 3 4 2 2 2 2 3" xfId="3761"/>
    <cellStyle name="Normal 3 2 3 4 2 2 2 3" xfId="3762"/>
    <cellStyle name="Normal 3 2 3 4 2 2 2 3 2" xfId="3763"/>
    <cellStyle name="Normal 3 2 3 4 2 2 2 4" xfId="3764"/>
    <cellStyle name="Normal 3 2 3 4 2 2 3" xfId="3765"/>
    <cellStyle name="Normal 3 2 3 4 2 2 3 2" xfId="3766"/>
    <cellStyle name="Normal 3 2 3 4 2 2 3 2 2" xfId="3767"/>
    <cellStyle name="Normal 3 2 3 4 2 2 3 3" xfId="3768"/>
    <cellStyle name="Normal 3 2 3 4 2 2 4" xfId="3769"/>
    <cellStyle name="Normal 3 2 3 4 2 2 4 2" xfId="3770"/>
    <cellStyle name="Normal 3 2 3 4 2 2 5" xfId="3771"/>
    <cellStyle name="Normal 3 2 3 4 2 3" xfId="3772"/>
    <cellStyle name="Normal 3 2 3 4 2 3 2" xfId="3773"/>
    <cellStyle name="Normal 3 2 3 4 2 3 2 2" xfId="3774"/>
    <cellStyle name="Normal 3 2 3 4 2 3 2 2 2" xfId="3775"/>
    <cellStyle name="Normal 3 2 3 4 2 3 2 3" xfId="3776"/>
    <cellStyle name="Normal 3 2 3 4 2 3 3" xfId="3777"/>
    <cellStyle name="Normal 3 2 3 4 2 3 3 2" xfId="3778"/>
    <cellStyle name="Normal 3 2 3 4 2 3 4" xfId="3779"/>
    <cellStyle name="Normal 3 2 3 4 2 4" xfId="3780"/>
    <cellStyle name="Normal 3 2 3 4 2 4 2" xfId="3781"/>
    <cellStyle name="Normal 3 2 3 4 2 4 2 2" xfId="3782"/>
    <cellStyle name="Normal 3 2 3 4 2 4 3" xfId="3783"/>
    <cellStyle name="Normal 3 2 3 4 2 5" xfId="3784"/>
    <cellStyle name="Normal 3 2 3 4 2 5 2" xfId="3785"/>
    <cellStyle name="Normal 3 2 3 4 2 6" xfId="3786"/>
    <cellStyle name="Normal 3 2 3 4 3" xfId="3787"/>
    <cellStyle name="Normal 3 2 3 4 3 2" xfId="3788"/>
    <cellStyle name="Normal 3 2 3 4 3 2 2" xfId="3789"/>
    <cellStyle name="Normal 3 2 3 4 3 2 2 2" xfId="3790"/>
    <cellStyle name="Normal 3 2 3 4 3 2 2 2 2" xfId="3791"/>
    <cellStyle name="Normal 3 2 3 4 3 2 2 3" xfId="3792"/>
    <cellStyle name="Normal 3 2 3 4 3 2 3" xfId="3793"/>
    <cellStyle name="Normal 3 2 3 4 3 2 3 2" xfId="3794"/>
    <cellStyle name="Normal 3 2 3 4 3 2 4" xfId="3795"/>
    <cellStyle name="Normal 3 2 3 4 3 3" xfId="3796"/>
    <cellStyle name="Normal 3 2 3 4 3 3 2" xfId="3797"/>
    <cellStyle name="Normal 3 2 3 4 3 3 2 2" xfId="3798"/>
    <cellStyle name="Normal 3 2 3 4 3 3 3" xfId="3799"/>
    <cellStyle name="Normal 3 2 3 4 3 4" xfId="3800"/>
    <cellStyle name="Normal 3 2 3 4 3 4 2" xfId="3801"/>
    <cellStyle name="Normal 3 2 3 4 3 5" xfId="3802"/>
    <cellStyle name="Normal 3 2 3 4 4" xfId="3803"/>
    <cellStyle name="Normal 3 2 3 4 4 2" xfId="3804"/>
    <cellStyle name="Normal 3 2 3 4 4 2 2" xfId="3805"/>
    <cellStyle name="Normal 3 2 3 4 4 2 2 2" xfId="3806"/>
    <cellStyle name="Normal 3 2 3 4 4 2 3" xfId="3807"/>
    <cellStyle name="Normal 3 2 3 4 4 3" xfId="3808"/>
    <cellStyle name="Normal 3 2 3 4 4 3 2" xfId="3809"/>
    <cellStyle name="Normal 3 2 3 4 4 4" xfId="3810"/>
    <cellStyle name="Normal 3 2 3 4 5" xfId="3811"/>
    <cellStyle name="Normal 3 2 3 4 5 2" xfId="3812"/>
    <cellStyle name="Normal 3 2 3 4 5 2 2" xfId="3813"/>
    <cellStyle name="Normal 3 2 3 4 5 3" xfId="3814"/>
    <cellStyle name="Normal 3 2 3 4 6" xfId="3815"/>
    <cellStyle name="Normal 3 2 3 4 6 2" xfId="3816"/>
    <cellStyle name="Normal 3 2 3 4 7" xfId="3817"/>
    <cellStyle name="Normal 3 2 3 5" xfId="3818"/>
    <cellStyle name="Normal 3 2 3 5 2" xfId="3819"/>
    <cellStyle name="Normal 3 2 3 5 2 2" xfId="3820"/>
    <cellStyle name="Normal 3 2 3 5 2 2 2" xfId="3821"/>
    <cellStyle name="Normal 3 2 3 5 2 2 2 2" xfId="3822"/>
    <cellStyle name="Normal 3 2 3 5 2 2 2 2 2" xfId="3823"/>
    <cellStyle name="Normal 3 2 3 5 2 2 2 3" xfId="3824"/>
    <cellStyle name="Normal 3 2 3 5 2 2 3" xfId="3825"/>
    <cellStyle name="Normal 3 2 3 5 2 2 3 2" xfId="3826"/>
    <cellStyle name="Normal 3 2 3 5 2 2 4" xfId="3827"/>
    <cellStyle name="Normal 3 2 3 5 2 3" xfId="3828"/>
    <cellStyle name="Normal 3 2 3 5 2 3 2" xfId="3829"/>
    <cellStyle name="Normal 3 2 3 5 2 3 2 2" xfId="3830"/>
    <cellStyle name="Normal 3 2 3 5 2 3 3" xfId="3831"/>
    <cellStyle name="Normal 3 2 3 5 2 4" xfId="3832"/>
    <cellStyle name="Normal 3 2 3 5 2 4 2" xfId="3833"/>
    <cellStyle name="Normal 3 2 3 5 2 5" xfId="3834"/>
    <cellStyle name="Normal 3 2 3 5 3" xfId="3835"/>
    <cellStyle name="Normal 3 2 3 5 3 2" xfId="3836"/>
    <cellStyle name="Normal 3 2 3 5 3 2 2" xfId="3837"/>
    <cellStyle name="Normal 3 2 3 5 3 2 2 2" xfId="3838"/>
    <cellStyle name="Normal 3 2 3 5 3 2 3" xfId="3839"/>
    <cellStyle name="Normal 3 2 3 5 3 3" xfId="3840"/>
    <cellStyle name="Normal 3 2 3 5 3 3 2" xfId="3841"/>
    <cellStyle name="Normal 3 2 3 5 3 4" xfId="3842"/>
    <cellStyle name="Normal 3 2 3 5 4" xfId="3843"/>
    <cellStyle name="Normal 3 2 3 5 4 2" xfId="3844"/>
    <cellStyle name="Normal 3 2 3 5 4 2 2" xfId="3845"/>
    <cellStyle name="Normal 3 2 3 5 4 3" xfId="3846"/>
    <cellStyle name="Normal 3 2 3 5 5" xfId="3847"/>
    <cellStyle name="Normal 3 2 3 5 5 2" xfId="3848"/>
    <cellStyle name="Normal 3 2 3 5 6" xfId="3849"/>
    <cellStyle name="Normal 3 2 3 6" xfId="3850"/>
    <cellStyle name="Normal 3 2 3 6 2" xfId="3851"/>
    <cellStyle name="Normal 3 2 3 6 2 2" xfId="3852"/>
    <cellStyle name="Normal 3 2 3 6 2 2 2" xfId="3853"/>
    <cellStyle name="Normal 3 2 3 6 2 2 2 2" xfId="3854"/>
    <cellStyle name="Normal 3 2 3 6 2 2 3" xfId="3855"/>
    <cellStyle name="Normal 3 2 3 6 2 3" xfId="3856"/>
    <cellStyle name="Normal 3 2 3 6 2 3 2" xfId="3857"/>
    <cellStyle name="Normal 3 2 3 6 2 4" xfId="3858"/>
    <cellStyle name="Normal 3 2 3 6 3" xfId="3859"/>
    <cellStyle name="Normal 3 2 3 6 3 2" xfId="3860"/>
    <cellStyle name="Normal 3 2 3 6 3 2 2" xfId="3861"/>
    <cellStyle name="Normal 3 2 3 6 3 3" xfId="3862"/>
    <cellStyle name="Normal 3 2 3 6 4" xfId="3863"/>
    <cellStyle name="Normal 3 2 3 6 4 2" xfId="3864"/>
    <cellStyle name="Normal 3 2 3 6 5" xfId="3865"/>
    <cellStyle name="Normal 3 2 3 7" xfId="3866"/>
    <cellStyle name="Normal 3 2 3 7 2" xfId="3867"/>
    <cellStyle name="Normal 3 2 3 7 2 2" xfId="3868"/>
    <cellStyle name="Normal 3 2 3 7 2 2 2" xfId="3869"/>
    <cellStyle name="Normal 3 2 3 7 2 3" xfId="3870"/>
    <cellStyle name="Normal 3 2 3 7 3" xfId="3871"/>
    <cellStyle name="Normal 3 2 3 7 3 2" xfId="3872"/>
    <cellStyle name="Normal 3 2 3 7 4" xfId="3873"/>
    <cellStyle name="Normal 3 2 3 8" xfId="3874"/>
    <cellStyle name="Normal 3 2 3 8 2" xfId="3875"/>
    <cellStyle name="Normal 3 2 3 8 2 2" xfId="3876"/>
    <cellStyle name="Normal 3 2 3 8 3" xfId="3877"/>
    <cellStyle name="Normal 3 2 3 9" xfId="3878"/>
    <cellStyle name="Normal 3 2 3 9 2" xfId="3879"/>
    <cellStyle name="Normal 3 2 4" xfId="3880"/>
    <cellStyle name="Normal 3 2 4 2" xfId="3881"/>
    <cellStyle name="Normal 3 2 4 2 2" xfId="3882"/>
    <cellStyle name="Normal 3 2 4 2 2 2" xfId="3883"/>
    <cellStyle name="Normal 3 2 4 2 2 2 2" xfId="3884"/>
    <cellStyle name="Normal 3 2 4 2 2 2 2 2" xfId="3885"/>
    <cellStyle name="Normal 3 2 4 2 2 2 2 2 2" xfId="3886"/>
    <cellStyle name="Normal 3 2 4 2 2 2 2 2 2 2" xfId="3887"/>
    <cellStyle name="Normal 3 2 4 2 2 2 2 2 2 2 2" xfId="3888"/>
    <cellStyle name="Normal 3 2 4 2 2 2 2 2 2 3" xfId="3889"/>
    <cellStyle name="Normal 3 2 4 2 2 2 2 2 3" xfId="3890"/>
    <cellStyle name="Normal 3 2 4 2 2 2 2 2 3 2" xfId="3891"/>
    <cellStyle name="Normal 3 2 4 2 2 2 2 2 4" xfId="3892"/>
    <cellStyle name="Normal 3 2 4 2 2 2 2 3" xfId="3893"/>
    <cellStyle name="Normal 3 2 4 2 2 2 2 3 2" xfId="3894"/>
    <cellStyle name="Normal 3 2 4 2 2 2 2 3 2 2" xfId="3895"/>
    <cellStyle name="Normal 3 2 4 2 2 2 2 3 3" xfId="3896"/>
    <cellStyle name="Normal 3 2 4 2 2 2 2 4" xfId="3897"/>
    <cellStyle name="Normal 3 2 4 2 2 2 2 4 2" xfId="3898"/>
    <cellStyle name="Normal 3 2 4 2 2 2 2 5" xfId="3899"/>
    <cellStyle name="Normal 3 2 4 2 2 2 3" xfId="3900"/>
    <cellStyle name="Normal 3 2 4 2 2 2 3 2" xfId="3901"/>
    <cellStyle name="Normal 3 2 4 2 2 2 3 2 2" xfId="3902"/>
    <cellStyle name="Normal 3 2 4 2 2 2 3 2 2 2" xfId="3903"/>
    <cellStyle name="Normal 3 2 4 2 2 2 3 2 3" xfId="3904"/>
    <cellStyle name="Normal 3 2 4 2 2 2 3 3" xfId="3905"/>
    <cellStyle name="Normal 3 2 4 2 2 2 3 3 2" xfId="3906"/>
    <cellStyle name="Normal 3 2 4 2 2 2 3 4" xfId="3907"/>
    <cellStyle name="Normal 3 2 4 2 2 2 4" xfId="3908"/>
    <cellStyle name="Normal 3 2 4 2 2 2 4 2" xfId="3909"/>
    <cellStyle name="Normal 3 2 4 2 2 2 4 2 2" xfId="3910"/>
    <cellStyle name="Normal 3 2 4 2 2 2 4 3" xfId="3911"/>
    <cellStyle name="Normal 3 2 4 2 2 2 5" xfId="3912"/>
    <cellStyle name="Normal 3 2 4 2 2 2 5 2" xfId="3913"/>
    <cellStyle name="Normal 3 2 4 2 2 2 6" xfId="3914"/>
    <cellStyle name="Normal 3 2 4 2 2 3" xfId="3915"/>
    <cellStyle name="Normal 3 2 4 2 2 3 2" xfId="3916"/>
    <cellStyle name="Normal 3 2 4 2 2 3 2 2" xfId="3917"/>
    <cellStyle name="Normal 3 2 4 2 2 3 2 2 2" xfId="3918"/>
    <cellStyle name="Normal 3 2 4 2 2 3 2 2 2 2" xfId="3919"/>
    <cellStyle name="Normal 3 2 4 2 2 3 2 2 3" xfId="3920"/>
    <cellStyle name="Normal 3 2 4 2 2 3 2 3" xfId="3921"/>
    <cellStyle name="Normal 3 2 4 2 2 3 2 3 2" xfId="3922"/>
    <cellStyle name="Normal 3 2 4 2 2 3 2 4" xfId="3923"/>
    <cellStyle name="Normal 3 2 4 2 2 3 3" xfId="3924"/>
    <cellStyle name="Normal 3 2 4 2 2 3 3 2" xfId="3925"/>
    <cellStyle name="Normal 3 2 4 2 2 3 3 2 2" xfId="3926"/>
    <cellStyle name="Normal 3 2 4 2 2 3 3 3" xfId="3927"/>
    <cellStyle name="Normal 3 2 4 2 2 3 4" xfId="3928"/>
    <cellStyle name="Normal 3 2 4 2 2 3 4 2" xfId="3929"/>
    <cellStyle name="Normal 3 2 4 2 2 3 5" xfId="3930"/>
    <cellStyle name="Normal 3 2 4 2 2 4" xfId="3931"/>
    <cellStyle name="Normal 3 2 4 2 2 4 2" xfId="3932"/>
    <cellStyle name="Normal 3 2 4 2 2 4 2 2" xfId="3933"/>
    <cellStyle name="Normal 3 2 4 2 2 4 2 2 2" xfId="3934"/>
    <cellStyle name="Normal 3 2 4 2 2 4 2 3" xfId="3935"/>
    <cellStyle name="Normal 3 2 4 2 2 4 3" xfId="3936"/>
    <cellStyle name="Normal 3 2 4 2 2 4 3 2" xfId="3937"/>
    <cellStyle name="Normal 3 2 4 2 2 4 4" xfId="3938"/>
    <cellStyle name="Normal 3 2 4 2 2 5" xfId="3939"/>
    <cellStyle name="Normal 3 2 4 2 2 5 2" xfId="3940"/>
    <cellStyle name="Normal 3 2 4 2 2 5 2 2" xfId="3941"/>
    <cellStyle name="Normal 3 2 4 2 2 5 3" xfId="3942"/>
    <cellStyle name="Normal 3 2 4 2 2 6" xfId="3943"/>
    <cellStyle name="Normal 3 2 4 2 2 6 2" xfId="3944"/>
    <cellStyle name="Normal 3 2 4 2 2 7" xfId="3945"/>
    <cellStyle name="Normal 3 2 4 2 3" xfId="3946"/>
    <cellStyle name="Normal 3 2 4 2 3 2" xfId="3947"/>
    <cellStyle name="Normal 3 2 4 2 3 2 2" xfId="3948"/>
    <cellStyle name="Normal 3 2 4 2 3 2 2 2" xfId="3949"/>
    <cellStyle name="Normal 3 2 4 2 3 2 2 2 2" xfId="3950"/>
    <cellStyle name="Normal 3 2 4 2 3 2 2 2 2 2" xfId="3951"/>
    <cellStyle name="Normal 3 2 4 2 3 2 2 2 3" xfId="3952"/>
    <cellStyle name="Normal 3 2 4 2 3 2 2 3" xfId="3953"/>
    <cellStyle name="Normal 3 2 4 2 3 2 2 3 2" xfId="3954"/>
    <cellStyle name="Normal 3 2 4 2 3 2 2 4" xfId="3955"/>
    <cellStyle name="Normal 3 2 4 2 3 2 3" xfId="3956"/>
    <cellStyle name="Normal 3 2 4 2 3 2 3 2" xfId="3957"/>
    <cellStyle name="Normal 3 2 4 2 3 2 3 2 2" xfId="3958"/>
    <cellStyle name="Normal 3 2 4 2 3 2 3 3" xfId="3959"/>
    <cellStyle name="Normal 3 2 4 2 3 2 4" xfId="3960"/>
    <cellStyle name="Normal 3 2 4 2 3 2 4 2" xfId="3961"/>
    <cellStyle name="Normal 3 2 4 2 3 2 5" xfId="3962"/>
    <cellStyle name="Normal 3 2 4 2 3 3" xfId="3963"/>
    <cellStyle name="Normal 3 2 4 2 3 3 2" xfId="3964"/>
    <cellStyle name="Normal 3 2 4 2 3 3 2 2" xfId="3965"/>
    <cellStyle name="Normal 3 2 4 2 3 3 2 2 2" xfId="3966"/>
    <cellStyle name="Normal 3 2 4 2 3 3 2 3" xfId="3967"/>
    <cellStyle name="Normal 3 2 4 2 3 3 3" xfId="3968"/>
    <cellStyle name="Normal 3 2 4 2 3 3 3 2" xfId="3969"/>
    <cellStyle name="Normal 3 2 4 2 3 3 4" xfId="3970"/>
    <cellStyle name="Normal 3 2 4 2 3 4" xfId="3971"/>
    <cellStyle name="Normal 3 2 4 2 3 4 2" xfId="3972"/>
    <cellStyle name="Normal 3 2 4 2 3 4 2 2" xfId="3973"/>
    <cellStyle name="Normal 3 2 4 2 3 4 3" xfId="3974"/>
    <cellStyle name="Normal 3 2 4 2 3 5" xfId="3975"/>
    <cellStyle name="Normal 3 2 4 2 3 5 2" xfId="3976"/>
    <cellStyle name="Normal 3 2 4 2 3 6" xfId="3977"/>
    <cellStyle name="Normal 3 2 4 2 4" xfId="3978"/>
    <cellStyle name="Normal 3 2 4 2 4 2" xfId="3979"/>
    <cellStyle name="Normal 3 2 4 2 4 2 2" xfId="3980"/>
    <cellStyle name="Normal 3 2 4 2 4 2 2 2" xfId="3981"/>
    <cellStyle name="Normal 3 2 4 2 4 2 2 2 2" xfId="3982"/>
    <cellStyle name="Normal 3 2 4 2 4 2 2 3" xfId="3983"/>
    <cellStyle name="Normal 3 2 4 2 4 2 3" xfId="3984"/>
    <cellStyle name="Normal 3 2 4 2 4 2 3 2" xfId="3985"/>
    <cellStyle name="Normal 3 2 4 2 4 2 4" xfId="3986"/>
    <cellStyle name="Normal 3 2 4 2 4 3" xfId="3987"/>
    <cellStyle name="Normal 3 2 4 2 4 3 2" xfId="3988"/>
    <cellStyle name="Normal 3 2 4 2 4 3 2 2" xfId="3989"/>
    <cellStyle name="Normal 3 2 4 2 4 3 3" xfId="3990"/>
    <cellStyle name="Normal 3 2 4 2 4 4" xfId="3991"/>
    <cellStyle name="Normal 3 2 4 2 4 4 2" xfId="3992"/>
    <cellStyle name="Normal 3 2 4 2 4 5" xfId="3993"/>
    <cellStyle name="Normal 3 2 4 2 5" xfId="3994"/>
    <cellStyle name="Normal 3 2 4 2 5 2" xfId="3995"/>
    <cellStyle name="Normal 3 2 4 2 5 2 2" xfId="3996"/>
    <cellStyle name="Normal 3 2 4 2 5 2 2 2" xfId="3997"/>
    <cellStyle name="Normal 3 2 4 2 5 2 3" xfId="3998"/>
    <cellStyle name="Normal 3 2 4 2 5 3" xfId="3999"/>
    <cellStyle name="Normal 3 2 4 2 5 3 2" xfId="4000"/>
    <cellStyle name="Normal 3 2 4 2 5 4" xfId="4001"/>
    <cellStyle name="Normal 3 2 4 2 6" xfId="4002"/>
    <cellStyle name="Normal 3 2 4 2 6 2" xfId="4003"/>
    <cellStyle name="Normal 3 2 4 2 6 2 2" xfId="4004"/>
    <cellStyle name="Normal 3 2 4 2 6 3" xfId="4005"/>
    <cellStyle name="Normal 3 2 4 2 7" xfId="4006"/>
    <cellStyle name="Normal 3 2 4 2 7 2" xfId="4007"/>
    <cellStyle name="Normal 3 2 4 2 8" xfId="4008"/>
    <cellStyle name="Normal 3 2 4 3" xfId="4009"/>
    <cellStyle name="Normal 3 2 4 3 2" xfId="4010"/>
    <cellStyle name="Normal 3 2 4 3 2 2" xfId="4011"/>
    <cellStyle name="Normal 3 2 4 3 2 2 2" xfId="4012"/>
    <cellStyle name="Normal 3 2 4 3 2 2 2 2" xfId="4013"/>
    <cellStyle name="Normal 3 2 4 3 2 2 2 2 2" xfId="4014"/>
    <cellStyle name="Normal 3 2 4 3 2 2 2 2 2 2" xfId="4015"/>
    <cellStyle name="Normal 3 2 4 3 2 2 2 2 3" xfId="4016"/>
    <cellStyle name="Normal 3 2 4 3 2 2 2 3" xfId="4017"/>
    <cellStyle name="Normal 3 2 4 3 2 2 2 3 2" xfId="4018"/>
    <cellStyle name="Normal 3 2 4 3 2 2 2 4" xfId="4019"/>
    <cellStyle name="Normal 3 2 4 3 2 2 3" xfId="4020"/>
    <cellStyle name="Normal 3 2 4 3 2 2 3 2" xfId="4021"/>
    <cellStyle name="Normal 3 2 4 3 2 2 3 2 2" xfId="4022"/>
    <cellStyle name="Normal 3 2 4 3 2 2 3 3" xfId="4023"/>
    <cellStyle name="Normal 3 2 4 3 2 2 4" xfId="4024"/>
    <cellStyle name="Normal 3 2 4 3 2 2 4 2" xfId="4025"/>
    <cellStyle name="Normal 3 2 4 3 2 2 5" xfId="4026"/>
    <cellStyle name="Normal 3 2 4 3 2 3" xfId="4027"/>
    <cellStyle name="Normal 3 2 4 3 2 3 2" xfId="4028"/>
    <cellStyle name="Normal 3 2 4 3 2 3 2 2" xfId="4029"/>
    <cellStyle name="Normal 3 2 4 3 2 3 2 2 2" xfId="4030"/>
    <cellStyle name="Normal 3 2 4 3 2 3 2 3" xfId="4031"/>
    <cellStyle name="Normal 3 2 4 3 2 3 3" xfId="4032"/>
    <cellStyle name="Normal 3 2 4 3 2 3 3 2" xfId="4033"/>
    <cellStyle name="Normal 3 2 4 3 2 3 4" xfId="4034"/>
    <cellStyle name="Normal 3 2 4 3 2 4" xfId="4035"/>
    <cellStyle name="Normal 3 2 4 3 2 4 2" xfId="4036"/>
    <cellStyle name="Normal 3 2 4 3 2 4 2 2" xfId="4037"/>
    <cellStyle name="Normal 3 2 4 3 2 4 3" xfId="4038"/>
    <cellStyle name="Normal 3 2 4 3 2 5" xfId="4039"/>
    <cellStyle name="Normal 3 2 4 3 2 5 2" xfId="4040"/>
    <cellStyle name="Normal 3 2 4 3 2 6" xfId="4041"/>
    <cellStyle name="Normal 3 2 4 3 3" xfId="4042"/>
    <cellStyle name="Normal 3 2 4 3 3 2" xfId="4043"/>
    <cellStyle name="Normal 3 2 4 3 3 2 2" xfId="4044"/>
    <cellStyle name="Normal 3 2 4 3 3 2 2 2" xfId="4045"/>
    <cellStyle name="Normal 3 2 4 3 3 2 2 2 2" xfId="4046"/>
    <cellStyle name="Normal 3 2 4 3 3 2 2 3" xfId="4047"/>
    <cellStyle name="Normal 3 2 4 3 3 2 3" xfId="4048"/>
    <cellStyle name="Normal 3 2 4 3 3 2 3 2" xfId="4049"/>
    <cellStyle name="Normal 3 2 4 3 3 2 4" xfId="4050"/>
    <cellStyle name="Normal 3 2 4 3 3 3" xfId="4051"/>
    <cellStyle name="Normal 3 2 4 3 3 3 2" xfId="4052"/>
    <cellStyle name="Normal 3 2 4 3 3 3 2 2" xfId="4053"/>
    <cellStyle name="Normal 3 2 4 3 3 3 3" xfId="4054"/>
    <cellStyle name="Normal 3 2 4 3 3 4" xfId="4055"/>
    <cellStyle name="Normal 3 2 4 3 3 4 2" xfId="4056"/>
    <cellStyle name="Normal 3 2 4 3 3 5" xfId="4057"/>
    <cellStyle name="Normal 3 2 4 3 4" xfId="4058"/>
    <cellStyle name="Normal 3 2 4 3 4 2" xfId="4059"/>
    <cellStyle name="Normal 3 2 4 3 4 2 2" xfId="4060"/>
    <cellStyle name="Normal 3 2 4 3 4 2 2 2" xfId="4061"/>
    <cellStyle name="Normal 3 2 4 3 4 2 3" xfId="4062"/>
    <cellStyle name="Normal 3 2 4 3 4 3" xfId="4063"/>
    <cellStyle name="Normal 3 2 4 3 4 3 2" xfId="4064"/>
    <cellStyle name="Normal 3 2 4 3 4 4" xfId="4065"/>
    <cellStyle name="Normal 3 2 4 3 5" xfId="4066"/>
    <cellStyle name="Normal 3 2 4 3 5 2" xfId="4067"/>
    <cellStyle name="Normal 3 2 4 3 5 2 2" xfId="4068"/>
    <cellStyle name="Normal 3 2 4 3 5 3" xfId="4069"/>
    <cellStyle name="Normal 3 2 4 3 6" xfId="4070"/>
    <cellStyle name="Normal 3 2 4 3 6 2" xfId="4071"/>
    <cellStyle name="Normal 3 2 4 3 7" xfId="4072"/>
    <cellStyle name="Normal 3 2 4 4" xfId="4073"/>
    <cellStyle name="Normal 3 2 4 4 2" xfId="4074"/>
    <cellStyle name="Normal 3 2 4 4 2 2" xfId="4075"/>
    <cellStyle name="Normal 3 2 4 4 2 2 2" xfId="4076"/>
    <cellStyle name="Normal 3 2 4 4 2 2 2 2" xfId="4077"/>
    <cellStyle name="Normal 3 2 4 4 2 2 2 2 2" xfId="4078"/>
    <cellStyle name="Normal 3 2 4 4 2 2 2 3" xfId="4079"/>
    <cellStyle name="Normal 3 2 4 4 2 2 3" xfId="4080"/>
    <cellStyle name="Normal 3 2 4 4 2 2 3 2" xfId="4081"/>
    <cellStyle name="Normal 3 2 4 4 2 2 4" xfId="4082"/>
    <cellStyle name="Normal 3 2 4 4 2 3" xfId="4083"/>
    <cellStyle name="Normal 3 2 4 4 2 3 2" xfId="4084"/>
    <cellStyle name="Normal 3 2 4 4 2 3 2 2" xfId="4085"/>
    <cellStyle name="Normal 3 2 4 4 2 3 3" xfId="4086"/>
    <cellStyle name="Normal 3 2 4 4 2 4" xfId="4087"/>
    <cellStyle name="Normal 3 2 4 4 2 4 2" xfId="4088"/>
    <cellStyle name="Normal 3 2 4 4 2 5" xfId="4089"/>
    <cellStyle name="Normal 3 2 4 4 3" xfId="4090"/>
    <cellStyle name="Normal 3 2 4 4 3 2" xfId="4091"/>
    <cellStyle name="Normal 3 2 4 4 3 2 2" xfId="4092"/>
    <cellStyle name="Normal 3 2 4 4 3 2 2 2" xfId="4093"/>
    <cellStyle name="Normal 3 2 4 4 3 2 3" xfId="4094"/>
    <cellStyle name="Normal 3 2 4 4 3 3" xfId="4095"/>
    <cellStyle name="Normal 3 2 4 4 3 3 2" xfId="4096"/>
    <cellStyle name="Normal 3 2 4 4 3 4" xfId="4097"/>
    <cellStyle name="Normal 3 2 4 4 4" xfId="4098"/>
    <cellStyle name="Normal 3 2 4 4 4 2" xfId="4099"/>
    <cellStyle name="Normal 3 2 4 4 4 2 2" xfId="4100"/>
    <cellStyle name="Normal 3 2 4 4 4 3" xfId="4101"/>
    <cellStyle name="Normal 3 2 4 4 5" xfId="4102"/>
    <cellStyle name="Normal 3 2 4 4 5 2" xfId="4103"/>
    <cellStyle name="Normal 3 2 4 4 6" xfId="4104"/>
    <cellStyle name="Normal 3 2 4 5" xfId="4105"/>
    <cellStyle name="Normal 3 2 4 5 2" xfId="4106"/>
    <cellStyle name="Normal 3 2 4 5 2 2" xfId="4107"/>
    <cellStyle name="Normal 3 2 4 5 2 2 2" xfId="4108"/>
    <cellStyle name="Normal 3 2 4 5 2 2 2 2" xfId="4109"/>
    <cellStyle name="Normal 3 2 4 5 2 2 3" xfId="4110"/>
    <cellStyle name="Normal 3 2 4 5 2 3" xfId="4111"/>
    <cellStyle name="Normal 3 2 4 5 2 3 2" xfId="4112"/>
    <cellStyle name="Normal 3 2 4 5 2 4" xfId="4113"/>
    <cellStyle name="Normal 3 2 4 5 3" xfId="4114"/>
    <cellStyle name="Normal 3 2 4 5 3 2" xfId="4115"/>
    <cellStyle name="Normal 3 2 4 5 3 2 2" xfId="4116"/>
    <cellStyle name="Normal 3 2 4 5 3 3" xfId="4117"/>
    <cellStyle name="Normal 3 2 4 5 4" xfId="4118"/>
    <cellStyle name="Normal 3 2 4 5 4 2" xfId="4119"/>
    <cellStyle name="Normal 3 2 4 5 5" xfId="4120"/>
    <cellStyle name="Normal 3 2 4 6" xfId="4121"/>
    <cellStyle name="Normal 3 2 4 6 2" xfId="4122"/>
    <cellStyle name="Normal 3 2 4 6 2 2" xfId="4123"/>
    <cellStyle name="Normal 3 2 4 6 2 2 2" xfId="4124"/>
    <cellStyle name="Normal 3 2 4 6 2 3" xfId="4125"/>
    <cellStyle name="Normal 3 2 4 6 3" xfId="4126"/>
    <cellStyle name="Normal 3 2 4 6 3 2" xfId="4127"/>
    <cellStyle name="Normal 3 2 4 6 4" xfId="4128"/>
    <cellStyle name="Normal 3 2 4 7" xfId="4129"/>
    <cellStyle name="Normal 3 2 4 7 2" xfId="4130"/>
    <cellStyle name="Normal 3 2 4 7 2 2" xfId="4131"/>
    <cellStyle name="Normal 3 2 4 7 3" xfId="4132"/>
    <cellStyle name="Normal 3 2 4 8" xfId="4133"/>
    <cellStyle name="Normal 3 2 4 8 2" xfId="4134"/>
    <cellStyle name="Normal 3 2 4 9" xfId="4135"/>
    <cellStyle name="Normal 3 2 5" xfId="4136"/>
    <cellStyle name="Normal 3 2 5 2" xfId="4137"/>
    <cellStyle name="Normal 3 2 5 2 2" xfId="4138"/>
    <cellStyle name="Normal 3 2 5 2 2 2" xfId="4139"/>
    <cellStyle name="Normal 3 2 5 2 2 2 2" xfId="4140"/>
    <cellStyle name="Normal 3 2 5 2 2 2 2 2" xfId="4141"/>
    <cellStyle name="Normal 3 2 5 2 2 2 2 2 2" xfId="4142"/>
    <cellStyle name="Normal 3 2 5 2 2 2 2 2 2 2" xfId="4143"/>
    <cellStyle name="Normal 3 2 5 2 2 2 2 2 3" xfId="4144"/>
    <cellStyle name="Normal 3 2 5 2 2 2 2 3" xfId="4145"/>
    <cellStyle name="Normal 3 2 5 2 2 2 2 3 2" xfId="4146"/>
    <cellStyle name="Normal 3 2 5 2 2 2 2 4" xfId="4147"/>
    <cellStyle name="Normal 3 2 5 2 2 2 3" xfId="4148"/>
    <cellStyle name="Normal 3 2 5 2 2 2 3 2" xfId="4149"/>
    <cellStyle name="Normal 3 2 5 2 2 2 3 2 2" xfId="4150"/>
    <cellStyle name="Normal 3 2 5 2 2 2 3 3" xfId="4151"/>
    <cellStyle name="Normal 3 2 5 2 2 2 4" xfId="4152"/>
    <cellStyle name="Normal 3 2 5 2 2 2 4 2" xfId="4153"/>
    <cellStyle name="Normal 3 2 5 2 2 2 5" xfId="4154"/>
    <cellStyle name="Normal 3 2 5 2 2 3" xfId="4155"/>
    <cellStyle name="Normal 3 2 5 2 2 3 2" xfId="4156"/>
    <cellStyle name="Normal 3 2 5 2 2 3 2 2" xfId="4157"/>
    <cellStyle name="Normal 3 2 5 2 2 3 2 2 2" xfId="4158"/>
    <cellStyle name="Normal 3 2 5 2 2 3 2 3" xfId="4159"/>
    <cellStyle name="Normal 3 2 5 2 2 3 3" xfId="4160"/>
    <cellStyle name="Normal 3 2 5 2 2 3 3 2" xfId="4161"/>
    <cellStyle name="Normal 3 2 5 2 2 3 4" xfId="4162"/>
    <cellStyle name="Normal 3 2 5 2 2 4" xfId="4163"/>
    <cellStyle name="Normal 3 2 5 2 2 4 2" xfId="4164"/>
    <cellStyle name="Normal 3 2 5 2 2 4 2 2" xfId="4165"/>
    <cellStyle name="Normal 3 2 5 2 2 4 3" xfId="4166"/>
    <cellStyle name="Normal 3 2 5 2 2 5" xfId="4167"/>
    <cellStyle name="Normal 3 2 5 2 2 5 2" xfId="4168"/>
    <cellStyle name="Normal 3 2 5 2 2 6" xfId="4169"/>
    <cellStyle name="Normal 3 2 5 2 3" xfId="4170"/>
    <cellStyle name="Normal 3 2 5 2 3 2" xfId="4171"/>
    <cellStyle name="Normal 3 2 5 2 3 2 2" xfId="4172"/>
    <cellStyle name="Normal 3 2 5 2 3 2 2 2" xfId="4173"/>
    <cellStyle name="Normal 3 2 5 2 3 2 2 2 2" xfId="4174"/>
    <cellStyle name="Normal 3 2 5 2 3 2 2 3" xfId="4175"/>
    <cellStyle name="Normal 3 2 5 2 3 2 3" xfId="4176"/>
    <cellStyle name="Normal 3 2 5 2 3 2 3 2" xfId="4177"/>
    <cellStyle name="Normal 3 2 5 2 3 2 4" xfId="4178"/>
    <cellStyle name="Normal 3 2 5 2 3 3" xfId="4179"/>
    <cellStyle name="Normal 3 2 5 2 3 3 2" xfId="4180"/>
    <cellStyle name="Normal 3 2 5 2 3 3 2 2" xfId="4181"/>
    <cellStyle name="Normal 3 2 5 2 3 3 3" xfId="4182"/>
    <cellStyle name="Normal 3 2 5 2 3 4" xfId="4183"/>
    <cellStyle name="Normal 3 2 5 2 3 4 2" xfId="4184"/>
    <cellStyle name="Normal 3 2 5 2 3 5" xfId="4185"/>
    <cellStyle name="Normal 3 2 5 2 4" xfId="4186"/>
    <cellStyle name="Normal 3 2 5 2 4 2" xfId="4187"/>
    <cellStyle name="Normal 3 2 5 2 4 2 2" xfId="4188"/>
    <cellStyle name="Normal 3 2 5 2 4 2 2 2" xfId="4189"/>
    <cellStyle name="Normal 3 2 5 2 4 2 3" xfId="4190"/>
    <cellStyle name="Normal 3 2 5 2 4 3" xfId="4191"/>
    <cellStyle name="Normal 3 2 5 2 4 3 2" xfId="4192"/>
    <cellStyle name="Normal 3 2 5 2 4 4" xfId="4193"/>
    <cellStyle name="Normal 3 2 5 2 5" xfId="4194"/>
    <cellStyle name="Normal 3 2 5 2 5 2" xfId="4195"/>
    <cellStyle name="Normal 3 2 5 2 5 2 2" xfId="4196"/>
    <cellStyle name="Normal 3 2 5 2 5 3" xfId="4197"/>
    <cellStyle name="Normal 3 2 5 2 6" xfId="4198"/>
    <cellStyle name="Normal 3 2 5 2 6 2" xfId="4199"/>
    <cellStyle name="Normal 3 2 5 2 7" xfId="4200"/>
    <cellStyle name="Normal 3 2 5 3" xfId="4201"/>
    <cellStyle name="Normal 3 2 5 3 2" xfId="4202"/>
    <cellStyle name="Normal 3 2 5 3 2 2" xfId="4203"/>
    <cellStyle name="Normal 3 2 5 3 2 2 2" xfId="4204"/>
    <cellStyle name="Normal 3 2 5 3 2 2 2 2" xfId="4205"/>
    <cellStyle name="Normal 3 2 5 3 2 2 2 2 2" xfId="4206"/>
    <cellStyle name="Normal 3 2 5 3 2 2 2 3" xfId="4207"/>
    <cellStyle name="Normal 3 2 5 3 2 2 3" xfId="4208"/>
    <cellStyle name="Normal 3 2 5 3 2 2 3 2" xfId="4209"/>
    <cellStyle name="Normal 3 2 5 3 2 2 4" xfId="4210"/>
    <cellStyle name="Normal 3 2 5 3 2 3" xfId="4211"/>
    <cellStyle name="Normal 3 2 5 3 2 3 2" xfId="4212"/>
    <cellStyle name="Normal 3 2 5 3 2 3 2 2" xfId="4213"/>
    <cellStyle name="Normal 3 2 5 3 2 3 3" xfId="4214"/>
    <cellStyle name="Normal 3 2 5 3 2 4" xfId="4215"/>
    <cellStyle name="Normal 3 2 5 3 2 4 2" xfId="4216"/>
    <cellStyle name="Normal 3 2 5 3 2 5" xfId="4217"/>
    <cellStyle name="Normal 3 2 5 3 3" xfId="4218"/>
    <cellStyle name="Normal 3 2 5 3 3 2" xfId="4219"/>
    <cellStyle name="Normal 3 2 5 3 3 2 2" xfId="4220"/>
    <cellStyle name="Normal 3 2 5 3 3 2 2 2" xfId="4221"/>
    <cellStyle name="Normal 3 2 5 3 3 2 3" xfId="4222"/>
    <cellStyle name="Normal 3 2 5 3 3 3" xfId="4223"/>
    <cellStyle name="Normal 3 2 5 3 3 3 2" xfId="4224"/>
    <cellStyle name="Normal 3 2 5 3 3 4" xfId="4225"/>
    <cellStyle name="Normal 3 2 5 3 4" xfId="4226"/>
    <cellStyle name="Normal 3 2 5 3 4 2" xfId="4227"/>
    <cellStyle name="Normal 3 2 5 3 4 2 2" xfId="4228"/>
    <cellStyle name="Normal 3 2 5 3 4 3" xfId="4229"/>
    <cellStyle name="Normal 3 2 5 3 5" xfId="4230"/>
    <cellStyle name="Normal 3 2 5 3 5 2" xfId="4231"/>
    <cellStyle name="Normal 3 2 5 3 6" xfId="4232"/>
    <cellStyle name="Normal 3 2 5 4" xfId="4233"/>
    <cellStyle name="Normal 3 2 5 4 2" xfId="4234"/>
    <cellStyle name="Normal 3 2 5 4 2 2" xfId="4235"/>
    <cellStyle name="Normal 3 2 5 4 2 2 2" xfId="4236"/>
    <cellStyle name="Normal 3 2 5 4 2 2 2 2" xfId="4237"/>
    <cellStyle name="Normal 3 2 5 4 2 2 3" xfId="4238"/>
    <cellStyle name="Normal 3 2 5 4 2 3" xfId="4239"/>
    <cellStyle name="Normal 3 2 5 4 2 3 2" xfId="4240"/>
    <cellStyle name="Normal 3 2 5 4 2 4" xfId="4241"/>
    <cellStyle name="Normal 3 2 5 4 3" xfId="4242"/>
    <cellStyle name="Normal 3 2 5 4 3 2" xfId="4243"/>
    <cellStyle name="Normal 3 2 5 4 3 2 2" xfId="4244"/>
    <cellStyle name="Normal 3 2 5 4 3 3" xfId="4245"/>
    <cellStyle name="Normal 3 2 5 4 4" xfId="4246"/>
    <cellStyle name="Normal 3 2 5 4 4 2" xfId="4247"/>
    <cellStyle name="Normal 3 2 5 4 5" xfId="4248"/>
    <cellStyle name="Normal 3 2 5 5" xfId="4249"/>
    <cellStyle name="Normal 3 2 5 5 2" xfId="4250"/>
    <cellStyle name="Normal 3 2 5 5 2 2" xfId="4251"/>
    <cellStyle name="Normal 3 2 5 5 2 2 2" xfId="4252"/>
    <cellStyle name="Normal 3 2 5 5 2 3" xfId="4253"/>
    <cellStyle name="Normal 3 2 5 5 3" xfId="4254"/>
    <cellStyle name="Normal 3 2 5 5 3 2" xfId="4255"/>
    <cellStyle name="Normal 3 2 5 5 4" xfId="4256"/>
    <cellStyle name="Normal 3 2 5 6" xfId="4257"/>
    <cellStyle name="Normal 3 2 5 6 2" xfId="4258"/>
    <cellStyle name="Normal 3 2 5 6 2 2" xfId="4259"/>
    <cellStyle name="Normal 3 2 5 6 3" xfId="4260"/>
    <cellStyle name="Normal 3 2 5 7" xfId="4261"/>
    <cellStyle name="Normal 3 2 5 7 2" xfId="4262"/>
    <cellStyle name="Normal 3 2 5 8" xfId="4263"/>
    <cellStyle name="Normal 3 2 6" xfId="4264"/>
    <cellStyle name="Normal 3 2 6 2" xfId="4265"/>
    <cellStyle name="Normal 3 2 6 2 2" xfId="4266"/>
    <cellStyle name="Normal 3 2 6 2 2 2" xfId="4267"/>
    <cellStyle name="Normal 3 2 6 2 2 2 2" xfId="4268"/>
    <cellStyle name="Normal 3 2 6 2 2 2 2 2" xfId="4269"/>
    <cellStyle name="Normal 3 2 6 2 2 2 2 2 2" xfId="4270"/>
    <cellStyle name="Normal 3 2 6 2 2 2 2 3" xfId="4271"/>
    <cellStyle name="Normal 3 2 6 2 2 2 3" xfId="4272"/>
    <cellStyle name="Normal 3 2 6 2 2 2 3 2" xfId="4273"/>
    <cellStyle name="Normal 3 2 6 2 2 2 4" xfId="4274"/>
    <cellStyle name="Normal 3 2 6 2 2 3" xfId="4275"/>
    <cellStyle name="Normal 3 2 6 2 2 3 2" xfId="4276"/>
    <cellStyle name="Normal 3 2 6 2 2 3 2 2" xfId="4277"/>
    <cellStyle name="Normal 3 2 6 2 2 3 3" xfId="4278"/>
    <cellStyle name="Normal 3 2 6 2 2 4" xfId="4279"/>
    <cellStyle name="Normal 3 2 6 2 2 4 2" xfId="4280"/>
    <cellStyle name="Normal 3 2 6 2 2 5" xfId="4281"/>
    <cellStyle name="Normal 3 2 6 2 3" xfId="4282"/>
    <cellStyle name="Normal 3 2 6 2 3 2" xfId="4283"/>
    <cellStyle name="Normal 3 2 6 2 3 2 2" xfId="4284"/>
    <cellStyle name="Normal 3 2 6 2 3 2 2 2" xfId="4285"/>
    <cellStyle name="Normal 3 2 6 2 3 2 3" xfId="4286"/>
    <cellStyle name="Normal 3 2 6 2 3 3" xfId="4287"/>
    <cellStyle name="Normal 3 2 6 2 3 3 2" xfId="4288"/>
    <cellStyle name="Normal 3 2 6 2 3 4" xfId="4289"/>
    <cellStyle name="Normal 3 2 6 2 4" xfId="4290"/>
    <cellStyle name="Normal 3 2 6 2 4 2" xfId="4291"/>
    <cellStyle name="Normal 3 2 6 2 4 2 2" xfId="4292"/>
    <cellStyle name="Normal 3 2 6 2 4 3" xfId="4293"/>
    <cellStyle name="Normal 3 2 6 2 5" xfId="4294"/>
    <cellStyle name="Normal 3 2 6 2 5 2" xfId="4295"/>
    <cellStyle name="Normal 3 2 6 2 6" xfId="4296"/>
    <cellStyle name="Normal 3 2 6 3" xfId="4297"/>
    <cellStyle name="Normal 3 2 6 3 2" xfId="4298"/>
    <cellStyle name="Normal 3 2 6 3 2 2" xfId="4299"/>
    <cellStyle name="Normal 3 2 6 3 2 2 2" xfId="4300"/>
    <cellStyle name="Normal 3 2 6 3 2 2 2 2" xfId="4301"/>
    <cellStyle name="Normal 3 2 6 3 2 2 3" xfId="4302"/>
    <cellStyle name="Normal 3 2 6 3 2 3" xfId="4303"/>
    <cellStyle name="Normal 3 2 6 3 2 3 2" xfId="4304"/>
    <cellStyle name="Normal 3 2 6 3 2 4" xfId="4305"/>
    <cellStyle name="Normal 3 2 6 3 3" xfId="4306"/>
    <cellStyle name="Normal 3 2 6 3 3 2" xfId="4307"/>
    <cellStyle name="Normal 3 2 6 3 3 2 2" xfId="4308"/>
    <cellStyle name="Normal 3 2 6 3 3 3" xfId="4309"/>
    <cellStyle name="Normal 3 2 6 3 4" xfId="4310"/>
    <cellStyle name="Normal 3 2 6 3 4 2" xfId="4311"/>
    <cellStyle name="Normal 3 2 6 3 5" xfId="4312"/>
    <cellStyle name="Normal 3 2 6 4" xfId="4313"/>
    <cellStyle name="Normal 3 2 6 4 2" xfId="4314"/>
    <cellStyle name="Normal 3 2 6 4 2 2" xfId="4315"/>
    <cellStyle name="Normal 3 2 6 4 2 2 2" xfId="4316"/>
    <cellStyle name="Normal 3 2 6 4 2 3" xfId="4317"/>
    <cellStyle name="Normal 3 2 6 4 3" xfId="4318"/>
    <cellStyle name="Normal 3 2 6 4 3 2" xfId="4319"/>
    <cellStyle name="Normal 3 2 6 4 4" xfId="4320"/>
    <cellStyle name="Normal 3 2 6 5" xfId="4321"/>
    <cellStyle name="Normal 3 2 6 5 2" xfId="4322"/>
    <cellStyle name="Normal 3 2 6 5 2 2" xfId="4323"/>
    <cellStyle name="Normal 3 2 6 5 3" xfId="4324"/>
    <cellStyle name="Normal 3 2 6 6" xfId="4325"/>
    <cellStyle name="Normal 3 2 6 6 2" xfId="4326"/>
    <cellStyle name="Normal 3 2 6 7" xfId="4327"/>
    <cellStyle name="Normal 3 2 7" xfId="4328"/>
    <cellStyle name="Normal 3 2 7 2" xfId="4329"/>
    <cellStyle name="Normal 3 2 7 2 2" xfId="4330"/>
    <cellStyle name="Normal 3 2 7 2 2 2" xfId="4331"/>
    <cellStyle name="Normal 3 2 7 2 2 2 2" xfId="4332"/>
    <cellStyle name="Normal 3 2 7 2 2 2 2 2" xfId="4333"/>
    <cellStyle name="Normal 3 2 7 2 2 2 3" xfId="4334"/>
    <cellStyle name="Normal 3 2 7 2 2 3" xfId="4335"/>
    <cellStyle name="Normal 3 2 7 2 2 3 2" xfId="4336"/>
    <cellStyle name="Normal 3 2 7 2 2 4" xfId="4337"/>
    <cellStyle name="Normal 3 2 7 2 3" xfId="4338"/>
    <cellStyle name="Normal 3 2 7 2 3 2" xfId="4339"/>
    <cellStyle name="Normal 3 2 7 2 3 2 2" xfId="4340"/>
    <cellStyle name="Normal 3 2 7 2 3 3" xfId="4341"/>
    <cellStyle name="Normal 3 2 7 2 4" xfId="4342"/>
    <cellStyle name="Normal 3 2 7 2 4 2" xfId="4343"/>
    <cellStyle name="Normal 3 2 7 2 5" xfId="4344"/>
    <cellStyle name="Normal 3 2 7 3" xfId="4345"/>
    <cellStyle name="Normal 3 2 7 3 2" xfId="4346"/>
    <cellStyle name="Normal 3 2 7 3 2 2" xfId="4347"/>
    <cellStyle name="Normal 3 2 7 3 2 2 2" xfId="4348"/>
    <cellStyle name="Normal 3 2 7 3 2 3" xfId="4349"/>
    <cellStyle name="Normal 3 2 7 3 3" xfId="4350"/>
    <cellStyle name="Normal 3 2 7 3 3 2" xfId="4351"/>
    <cellStyle name="Normal 3 2 7 3 4" xfId="4352"/>
    <cellStyle name="Normal 3 2 7 4" xfId="4353"/>
    <cellStyle name="Normal 3 2 7 4 2" xfId="4354"/>
    <cellStyle name="Normal 3 2 7 4 2 2" xfId="4355"/>
    <cellStyle name="Normal 3 2 7 4 3" xfId="4356"/>
    <cellStyle name="Normal 3 2 7 5" xfId="4357"/>
    <cellStyle name="Normal 3 2 7 5 2" xfId="4358"/>
    <cellStyle name="Normal 3 2 7 6" xfId="4359"/>
    <cellStyle name="Normal 3 2 8" xfId="4360"/>
    <cellStyle name="Normal 3 2 8 2" xfId="4361"/>
    <cellStyle name="Normal 3 2 8 2 2" xfId="4362"/>
    <cellStyle name="Normal 3 2 8 2 2 2" xfId="4363"/>
    <cellStyle name="Normal 3 2 8 2 2 2 2" xfId="4364"/>
    <cellStyle name="Normal 3 2 8 2 2 3" xfId="4365"/>
    <cellStyle name="Normal 3 2 8 2 3" xfId="4366"/>
    <cellStyle name="Normal 3 2 8 2 3 2" xfId="4367"/>
    <cellStyle name="Normal 3 2 8 2 4" xfId="4368"/>
    <cellStyle name="Normal 3 2 8 3" xfId="4369"/>
    <cellStyle name="Normal 3 2 8 3 2" xfId="4370"/>
    <cellStyle name="Normal 3 2 8 3 2 2" xfId="4371"/>
    <cellStyle name="Normal 3 2 8 3 3" xfId="4372"/>
    <cellStyle name="Normal 3 2 8 4" xfId="4373"/>
    <cellStyle name="Normal 3 2 8 4 2" xfId="4374"/>
    <cellStyle name="Normal 3 2 8 5" xfId="4375"/>
    <cellStyle name="Normal 3 2 9" xfId="4376"/>
    <cellStyle name="Normal 3 2 9 2" xfId="4377"/>
    <cellStyle name="Normal 3 2 9 2 2" xfId="4378"/>
    <cellStyle name="Normal 3 2 9 2 2 2" xfId="4379"/>
    <cellStyle name="Normal 3 2 9 2 3" xfId="4380"/>
    <cellStyle name="Normal 3 2 9 3" xfId="4381"/>
    <cellStyle name="Normal 3 2 9 3 2" xfId="4382"/>
    <cellStyle name="Normal 3 2 9 4" xfId="4383"/>
    <cellStyle name="Normal 3 3" xfId="129"/>
    <cellStyle name="Normal 3 3 10" xfId="4384"/>
    <cellStyle name="Normal 3 3 10 2" xfId="4385"/>
    <cellStyle name="Normal 3 3 11" xfId="4386"/>
    <cellStyle name="Normal 3 3 12" xfId="4387"/>
    <cellStyle name="Normal 3 3 2" xfId="130"/>
    <cellStyle name="Normal 3 3 2 10" xfId="4388"/>
    <cellStyle name="Normal 3 3 2 11" xfId="4389"/>
    <cellStyle name="Normal 3 3 2 2" xfId="4390"/>
    <cellStyle name="Normal 3 3 2 2 2" xfId="4391"/>
    <cellStyle name="Normal 3 3 2 2 2 2" xfId="4392"/>
    <cellStyle name="Normal 3 3 2 2 2 2 2" xfId="4393"/>
    <cellStyle name="Normal 3 3 2 2 2 2 2 2" xfId="4394"/>
    <cellStyle name="Normal 3 3 2 2 2 2 2 2 2" xfId="4395"/>
    <cellStyle name="Normal 3 3 2 2 2 2 2 2 2 2" xfId="4396"/>
    <cellStyle name="Normal 3 3 2 2 2 2 2 2 2 2 2" xfId="4397"/>
    <cellStyle name="Normal 3 3 2 2 2 2 2 2 2 2 2 2" xfId="4398"/>
    <cellStyle name="Normal 3 3 2 2 2 2 2 2 2 2 3" xfId="4399"/>
    <cellStyle name="Normal 3 3 2 2 2 2 2 2 2 3" xfId="4400"/>
    <cellStyle name="Normal 3 3 2 2 2 2 2 2 2 3 2" xfId="4401"/>
    <cellStyle name="Normal 3 3 2 2 2 2 2 2 2 4" xfId="4402"/>
    <cellStyle name="Normal 3 3 2 2 2 2 2 2 3" xfId="4403"/>
    <cellStyle name="Normal 3 3 2 2 2 2 2 2 3 2" xfId="4404"/>
    <cellStyle name="Normal 3 3 2 2 2 2 2 2 3 2 2" xfId="4405"/>
    <cellStyle name="Normal 3 3 2 2 2 2 2 2 3 3" xfId="4406"/>
    <cellStyle name="Normal 3 3 2 2 2 2 2 2 4" xfId="4407"/>
    <cellStyle name="Normal 3 3 2 2 2 2 2 2 4 2" xfId="4408"/>
    <cellStyle name="Normal 3 3 2 2 2 2 2 2 5" xfId="4409"/>
    <cellStyle name="Normal 3 3 2 2 2 2 2 3" xfId="4410"/>
    <cellStyle name="Normal 3 3 2 2 2 2 2 3 2" xfId="4411"/>
    <cellStyle name="Normal 3 3 2 2 2 2 2 3 2 2" xfId="4412"/>
    <cellStyle name="Normal 3 3 2 2 2 2 2 3 2 2 2" xfId="4413"/>
    <cellStyle name="Normal 3 3 2 2 2 2 2 3 2 3" xfId="4414"/>
    <cellStyle name="Normal 3 3 2 2 2 2 2 3 3" xfId="4415"/>
    <cellStyle name="Normal 3 3 2 2 2 2 2 3 3 2" xfId="4416"/>
    <cellStyle name="Normal 3 3 2 2 2 2 2 3 4" xfId="4417"/>
    <cellStyle name="Normal 3 3 2 2 2 2 2 4" xfId="4418"/>
    <cellStyle name="Normal 3 3 2 2 2 2 2 4 2" xfId="4419"/>
    <cellStyle name="Normal 3 3 2 2 2 2 2 4 2 2" xfId="4420"/>
    <cellStyle name="Normal 3 3 2 2 2 2 2 4 3" xfId="4421"/>
    <cellStyle name="Normal 3 3 2 2 2 2 2 5" xfId="4422"/>
    <cellStyle name="Normal 3 3 2 2 2 2 2 5 2" xfId="4423"/>
    <cellStyle name="Normal 3 3 2 2 2 2 2 6" xfId="4424"/>
    <cellStyle name="Normal 3 3 2 2 2 2 3" xfId="4425"/>
    <cellStyle name="Normal 3 3 2 2 2 2 3 2" xfId="4426"/>
    <cellStyle name="Normal 3 3 2 2 2 2 3 2 2" xfId="4427"/>
    <cellStyle name="Normal 3 3 2 2 2 2 3 2 2 2" xfId="4428"/>
    <cellStyle name="Normal 3 3 2 2 2 2 3 2 2 2 2" xfId="4429"/>
    <cellStyle name="Normal 3 3 2 2 2 2 3 2 2 3" xfId="4430"/>
    <cellStyle name="Normal 3 3 2 2 2 2 3 2 3" xfId="4431"/>
    <cellStyle name="Normal 3 3 2 2 2 2 3 2 3 2" xfId="4432"/>
    <cellStyle name="Normal 3 3 2 2 2 2 3 2 4" xfId="4433"/>
    <cellStyle name="Normal 3 3 2 2 2 2 3 3" xfId="4434"/>
    <cellStyle name="Normal 3 3 2 2 2 2 3 3 2" xfId="4435"/>
    <cellStyle name="Normal 3 3 2 2 2 2 3 3 2 2" xfId="4436"/>
    <cellStyle name="Normal 3 3 2 2 2 2 3 3 3" xfId="4437"/>
    <cellStyle name="Normal 3 3 2 2 2 2 3 4" xfId="4438"/>
    <cellStyle name="Normal 3 3 2 2 2 2 3 4 2" xfId="4439"/>
    <cellStyle name="Normal 3 3 2 2 2 2 3 5" xfId="4440"/>
    <cellStyle name="Normal 3 3 2 2 2 2 4" xfId="4441"/>
    <cellStyle name="Normal 3 3 2 2 2 2 4 2" xfId="4442"/>
    <cellStyle name="Normal 3 3 2 2 2 2 4 2 2" xfId="4443"/>
    <cellStyle name="Normal 3 3 2 2 2 2 4 2 2 2" xfId="4444"/>
    <cellStyle name="Normal 3 3 2 2 2 2 4 2 3" xfId="4445"/>
    <cellStyle name="Normal 3 3 2 2 2 2 4 3" xfId="4446"/>
    <cellStyle name="Normal 3 3 2 2 2 2 4 3 2" xfId="4447"/>
    <cellStyle name="Normal 3 3 2 2 2 2 4 4" xfId="4448"/>
    <cellStyle name="Normal 3 3 2 2 2 2 5" xfId="4449"/>
    <cellStyle name="Normal 3 3 2 2 2 2 5 2" xfId="4450"/>
    <cellStyle name="Normal 3 3 2 2 2 2 5 2 2" xfId="4451"/>
    <cellStyle name="Normal 3 3 2 2 2 2 5 3" xfId="4452"/>
    <cellStyle name="Normal 3 3 2 2 2 2 6" xfId="4453"/>
    <cellStyle name="Normal 3 3 2 2 2 2 6 2" xfId="4454"/>
    <cellStyle name="Normal 3 3 2 2 2 2 7" xfId="4455"/>
    <cellStyle name="Normal 3 3 2 2 2 3" xfId="4456"/>
    <cellStyle name="Normal 3 3 2 2 2 3 2" xfId="4457"/>
    <cellStyle name="Normal 3 3 2 2 2 3 2 2" xfId="4458"/>
    <cellStyle name="Normal 3 3 2 2 2 3 2 2 2" xfId="4459"/>
    <cellStyle name="Normal 3 3 2 2 2 3 2 2 2 2" xfId="4460"/>
    <cellStyle name="Normal 3 3 2 2 2 3 2 2 2 2 2" xfId="4461"/>
    <cellStyle name="Normal 3 3 2 2 2 3 2 2 2 3" xfId="4462"/>
    <cellStyle name="Normal 3 3 2 2 2 3 2 2 3" xfId="4463"/>
    <cellStyle name="Normal 3 3 2 2 2 3 2 2 3 2" xfId="4464"/>
    <cellStyle name="Normal 3 3 2 2 2 3 2 2 4" xfId="4465"/>
    <cellStyle name="Normal 3 3 2 2 2 3 2 3" xfId="4466"/>
    <cellStyle name="Normal 3 3 2 2 2 3 2 3 2" xfId="4467"/>
    <cellStyle name="Normal 3 3 2 2 2 3 2 3 2 2" xfId="4468"/>
    <cellStyle name="Normal 3 3 2 2 2 3 2 3 3" xfId="4469"/>
    <cellStyle name="Normal 3 3 2 2 2 3 2 4" xfId="4470"/>
    <cellStyle name="Normal 3 3 2 2 2 3 2 4 2" xfId="4471"/>
    <cellStyle name="Normal 3 3 2 2 2 3 2 5" xfId="4472"/>
    <cellStyle name="Normal 3 3 2 2 2 3 3" xfId="4473"/>
    <cellStyle name="Normal 3 3 2 2 2 3 3 2" xfId="4474"/>
    <cellStyle name="Normal 3 3 2 2 2 3 3 2 2" xfId="4475"/>
    <cellStyle name="Normal 3 3 2 2 2 3 3 2 2 2" xfId="4476"/>
    <cellStyle name="Normal 3 3 2 2 2 3 3 2 3" xfId="4477"/>
    <cellStyle name="Normal 3 3 2 2 2 3 3 3" xfId="4478"/>
    <cellStyle name="Normal 3 3 2 2 2 3 3 3 2" xfId="4479"/>
    <cellStyle name="Normal 3 3 2 2 2 3 3 4" xfId="4480"/>
    <cellStyle name="Normal 3 3 2 2 2 3 4" xfId="4481"/>
    <cellStyle name="Normal 3 3 2 2 2 3 4 2" xfId="4482"/>
    <cellStyle name="Normal 3 3 2 2 2 3 4 2 2" xfId="4483"/>
    <cellStyle name="Normal 3 3 2 2 2 3 4 3" xfId="4484"/>
    <cellStyle name="Normal 3 3 2 2 2 3 5" xfId="4485"/>
    <cellStyle name="Normal 3 3 2 2 2 3 5 2" xfId="4486"/>
    <cellStyle name="Normal 3 3 2 2 2 3 6" xfId="4487"/>
    <cellStyle name="Normal 3 3 2 2 2 4" xfId="4488"/>
    <cellStyle name="Normal 3 3 2 2 2 4 2" xfId="4489"/>
    <cellStyle name="Normal 3 3 2 2 2 4 2 2" xfId="4490"/>
    <cellStyle name="Normal 3 3 2 2 2 4 2 2 2" xfId="4491"/>
    <cellStyle name="Normal 3 3 2 2 2 4 2 2 2 2" xfId="4492"/>
    <cellStyle name="Normal 3 3 2 2 2 4 2 2 3" xfId="4493"/>
    <cellStyle name="Normal 3 3 2 2 2 4 2 3" xfId="4494"/>
    <cellStyle name="Normal 3 3 2 2 2 4 2 3 2" xfId="4495"/>
    <cellStyle name="Normal 3 3 2 2 2 4 2 4" xfId="4496"/>
    <cellStyle name="Normal 3 3 2 2 2 4 3" xfId="4497"/>
    <cellStyle name="Normal 3 3 2 2 2 4 3 2" xfId="4498"/>
    <cellStyle name="Normal 3 3 2 2 2 4 3 2 2" xfId="4499"/>
    <cellStyle name="Normal 3 3 2 2 2 4 3 3" xfId="4500"/>
    <cellStyle name="Normal 3 3 2 2 2 4 4" xfId="4501"/>
    <cellStyle name="Normal 3 3 2 2 2 4 4 2" xfId="4502"/>
    <cellStyle name="Normal 3 3 2 2 2 4 5" xfId="4503"/>
    <cellStyle name="Normal 3 3 2 2 2 5" xfId="4504"/>
    <cellStyle name="Normal 3 3 2 2 2 5 2" xfId="4505"/>
    <cellStyle name="Normal 3 3 2 2 2 5 2 2" xfId="4506"/>
    <cellStyle name="Normal 3 3 2 2 2 5 2 2 2" xfId="4507"/>
    <cellStyle name="Normal 3 3 2 2 2 5 2 3" xfId="4508"/>
    <cellStyle name="Normal 3 3 2 2 2 5 3" xfId="4509"/>
    <cellStyle name="Normal 3 3 2 2 2 5 3 2" xfId="4510"/>
    <cellStyle name="Normal 3 3 2 2 2 5 4" xfId="4511"/>
    <cellStyle name="Normal 3 3 2 2 2 6" xfId="4512"/>
    <cellStyle name="Normal 3 3 2 2 2 6 2" xfId="4513"/>
    <cellStyle name="Normal 3 3 2 2 2 6 2 2" xfId="4514"/>
    <cellStyle name="Normal 3 3 2 2 2 6 3" xfId="4515"/>
    <cellStyle name="Normal 3 3 2 2 2 7" xfId="4516"/>
    <cellStyle name="Normal 3 3 2 2 2 7 2" xfId="4517"/>
    <cellStyle name="Normal 3 3 2 2 2 8" xfId="4518"/>
    <cellStyle name="Normal 3 3 2 2 3" xfId="4519"/>
    <cellStyle name="Normal 3 3 2 2 3 2" xfId="4520"/>
    <cellStyle name="Normal 3 3 2 2 3 2 2" xfId="4521"/>
    <cellStyle name="Normal 3 3 2 2 3 2 2 2" xfId="4522"/>
    <cellStyle name="Normal 3 3 2 2 3 2 2 2 2" xfId="4523"/>
    <cellStyle name="Normal 3 3 2 2 3 2 2 2 2 2" xfId="4524"/>
    <cellStyle name="Normal 3 3 2 2 3 2 2 2 2 2 2" xfId="4525"/>
    <cellStyle name="Normal 3 3 2 2 3 2 2 2 2 3" xfId="4526"/>
    <cellStyle name="Normal 3 3 2 2 3 2 2 2 3" xfId="4527"/>
    <cellStyle name="Normal 3 3 2 2 3 2 2 2 3 2" xfId="4528"/>
    <cellStyle name="Normal 3 3 2 2 3 2 2 2 4" xfId="4529"/>
    <cellStyle name="Normal 3 3 2 2 3 2 2 3" xfId="4530"/>
    <cellStyle name="Normal 3 3 2 2 3 2 2 3 2" xfId="4531"/>
    <cellStyle name="Normal 3 3 2 2 3 2 2 3 2 2" xfId="4532"/>
    <cellStyle name="Normal 3 3 2 2 3 2 2 3 3" xfId="4533"/>
    <cellStyle name="Normal 3 3 2 2 3 2 2 4" xfId="4534"/>
    <cellStyle name="Normal 3 3 2 2 3 2 2 4 2" xfId="4535"/>
    <cellStyle name="Normal 3 3 2 2 3 2 2 5" xfId="4536"/>
    <cellStyle name="Normal 3 3 2 2 3 2 3" xfId="4537"/>
    <cellStyle name="Normal 3 3 2 2 3 2 3 2" xfId="4538"/>
    <cellStyle name="Normal 3 3 2 2 3 2 3 2 2" xfId="4539"/>
    <cellStyle name="Normal 3 3 2 2 3 2 3 2 2 2" xfId="4540"/>
    <cellStyle name="Normal 3 3 2 2 3 2 3 2 3" xfId="4541"/>
    <cellStyle name="Normal 3 3 2 2 3 2 3 3" xfId="4542"/>
    <cellStyle name="Normal 3 3 2 2 3 2 3 3 2" xfId="4543"/>
    <cellStyle name="Normal 3 3 2 2 3 2 3 4" xfId="4544"/>
    <cellStyle name="Normal 3 3 2 2 3 2 4" xfId="4545"/>
    <cellStyle name="Normal 3 3 2 2 3 2 4 2" xfId="4546"/>
    <cellStyle name="Normal 3 3 2 2 3 2 4 2 2" xfId="4547"/>
    <cellStyle name="Normal 3 3 2 2 3 2 4 3" xfId="4548"/>
    <cellStyle name="Normal 3 3 2 2 3 2 5" xfId="4549"/>
    <cellStyle name="Normal 3 3 2 2 3 2 5 2" xfId="4550"/>
    <cellStyle name="Normal 3 3 2 2 3 2 6" xfId="4551"/>
    <cellStyle name="Normal 3 3 2 2 3 3" xfId="4552"/>
    <cellStyle name="Normal 3 3 2 2 3 3 2" xfId="4553"/>
    <cellStyle name="Normal 3 3 2 2 3 3 2 2" xfId="4554"/>
    <cellStyle name="Normal 3 3 2 2 3 3 2 2 2" xfId="4555"/>
    <cellStyle name="Normal 3 3 2 2 3 3 2 2 2 2" xfId="4556"/>
    <cellStyle name="Normal 3 3 2 2 3 3 2 2 3" xfId="4557"/>
    <cellStyle name="Normal 3 3 2 2 3 3 2 3" xfId="4558"/>
    <cellStyle name="Normal 3 3 2 2 3 3 2 3 2" xfId="4559"/>
    <cellStyle name="Normal 3 3 2 2 3 3 2 4" xfId="4560"/>
    <cellStyle name="Normal 3 3 2 2 3 3 3" xfId="4561"/>
    <cellStyle name="Normal 3 3 2 2 3 3 3 2" xfId="4562"/>
    <cellStyle name="Normal 3 3 2 2 3 3 3 2 2" xfId="4563"/>
    <cellStyle name="Normal 3 3 2 2 3 3 3 3" xfId="4564"/>
    <cellStyle name="Normal 3 3 2 2 3 3 4" xfId="4565"/>
    <cellStyle name="Normal 3 3 2 2 3 3 4 2" xfId="4566"/>
    <cellStyle name="Normal 3 3 2 2 3 3 5" xfId="4567"/>
    <cellStyle name="Normal 3 3 2 2 3 4" xfId="4568"/>
    <cellStyle name="Normal 3 3 2 2 3 4 2" xfId="4569"/>
    <cellStyle name="Normal 3 3 2 2 3 4 2 2" xfId="4570"/>
    <cellStyle name="Normal 3 3 2 2 3 4 2 2 2" xfId="4571"/>
    <cellStyle name="Normal 3 3 2 2 3 4 2 3" xfId="4572"/>
    <cellStyle name="Normal 3 3 2 2 3 4 3" xfId="4573"/>
    <cellStyle name="Normal 3 3 2 2 3 4 3 2" xfId="4574"/>
    <cellStyle name="Normal 3 3 2 2 3 4 4" xfId="4575"/>
    <cellStyle name="Normal 3 3 2 2 3 5" xfId="4576"/>
    <cellStyle name="Normal 3 3 2 2 3 5 2" xfId="4577"/>
    <cellStyle name="Normal 3 3 2 2 3 5 2 2" xfId="4578"/>
    <cellStyle name="Normal 3 3 2 2 3 5 3" xfId="4579"/>
    <cellStyle name="Normal 3 3 2 2 3 6" xfId="4580"/>
    <cellStyle name="Normal 3 3 2 2 3 6 2" xfId="4581"/>
    <cellStyle name="Normal 3 3 2 2 3 7" xfId="4582"/>
    <cellStyle name="Normal 3 3 2 2 4" xfId="4583"/>
    <cellStyle name="Normal 3 3 2 2 4 2" xfId="4584"/>
    <cellStyle name="Normal 3 3 2 2 4 2 2" xfId="4585"/>
    <cellStyle name="Normal 3 3 2 2 4 2 2 2" xfId="4586"/>
    <cellStyle name="Normal 3 3 2 2 4 2 2 2 2" xfId="4587"/>
    <cellStyle name="Normal 3 3 2 2 4 2 2 2 2 2" xfId="4588"/>
    <cellStyle name="Normal 3 3 2 2 4 2 2 2 3" xfId="4589"/>
    <cellStyle name="Normal 3 3 2 2 4 2 2 3" xfId="4590"/>
    <cellStyle name="Normal 3 3 2 2 4 2 2 3 2" xfId="4591"/>
    <cellStyle name="Normal 3 3 2 2 4 2 2 4" xfId="4592"/>
    <cellStyle name="Normal 3 3 2 2 4 2 3" xfId="4593"/>
    <cellStyle name="Normal 3 3 2 2 4 2 3 2" xfId="4594"/>
    <cellStyle name="Normal 3 3 2 2 4 2 3 2 2" xfId="4595"/>
    <cellStyle name="Normal 3 3 2 2 4 2 3 3" xfId="4596"/>
    <cellStyle name="Normal 3 3 2 2 4 2 4" xfId="4597"/>
    <cellStyle name="Normal 3 3 2 2 4 2 4 2" xfId="4598"/>
    <cellStyle name="Normal 3 3 2 2 4 2 5" xfId="4599"/>
    <cellStyle name="Normal 3 3 2 2 4 3" xfId="4600"/>
    <cellStyle name="Normal 3 3 2 2 4 3 2" xfId="4601"/>
    <cellStyle name="Normal 3 3 2 2 4 3 2 2" xfId="4602"/>
    <cellStyle name="Normal 3 3 2 2 4 3 2 2 2" xfId="4603"/>
    <cellStyle name="Normal 3 3 2 2 4 3 2 3" xfId="4604"/>
    <cellStyle name="Normal 3 3 2 2 4 3 3" xfId="4605"/>
    <cellStyle name="Normal 3 3 2 2 4 3 3 2" xfId="4606"/>
    <cellStyle name="Normal 3 3 2 2 4 3 4" xfId="4607"/>
    <cellStyle name="Normal 3 3 2 2 4 4" xfId="4608"/>
    <cellStyle name="Normal 3 3 2 2 4 4 2" xfId="4609"/>
    <cellStyle name="Normal 3 3 2 2 4 4 2 2" xfId="4610"/>
    <cellStyle name="Normal 3 3 2 2 4 4 3" xfId="4611"/>
    <cellStyle name="Normal 3 3 2 2 4 5" xfId="4612"/>
    <cellStyle name="Normal 3 3 2 2 4 5 2" xfId="4613"/>
    <cellStyle name="Normal 3 3 2 2 4 6" xfId="4614"/>
    <cellStyle name="Normal 3 3 2 2 5" xfId="4615"/>
    <cellStyle name="Normal 3 3 2 2 5 2" xfId="4616"/>
    <cellStyle name="Normal 3 3 2 2 5 2 2" xfId="4617"/>
    <cellStyle name="Normal 3 3 2 2 5 2 2 2" xfId="4618"/>
    <cellStyle name="Normal 3 3 2 2 5 2 2 2 2" xfId="4619"/>
    <cellStyle name="Normal 3 3 2 2 5 2 2 3" xfId="4620"/>
    <cellStyle name="Normal 3 3 2 2 5 2 3" xfId="4621"/>
    <cellStyle name="Normal 3 3 2 2 5 2 3 2" xfId="4622"/>
    <cellStyle name="Normal 3 3 2 2 5 2 4" xfId="4623"/>
    <cellStyle name="Normal 3 3 2 2 5 3" xfId="4624"/>
    <cellStyle name="Normal 3 3 2 2 5 3 2" xfId="4625"/>
    <cellStyle name="Normal 3 3 2 2 5 3 2 2" xfId="4626"/>
    <cellStyle name="Normal 3 3 2 2 5 3 3" xfId="4627"/>
    <cellStyle name="Normal 3 3 2 2 5 4" xfId="4628"/>
    <cellStyle name="Normal 3 3 2 2 5 4 2" xfId="4629"/>
    <cellStyle name="Normal 3 3 2 2 5 5" xfId="4630"/>
    <cellStyle name="Normal 3 3 2 2 6" xfId="4631"/>
    <cellStyle name="Normal 3 3 2 2 6 2" xfId="4632"/>
    <cellStyle name="Normal 3 3 2 2 6 2 2" xfId="4633"/>
    <cellStyle name="Normal 3 3 2 2 6 2 2 2" xfId="4634"/>
    <cellStyle name="Normal 3 3 2 2 6 2 3" xfId="4635"/>
    <cellStyle name="Normal 3 3 2 2 6 3" xfId="4636"/>
    <cellStyle name="Normal 3 3 2 2 6 3 2" xfId="4637"/>
    <cellStyle name="Normal 3 3 2 2 6 4" xfId="4638"/>
    <cellStyle name="Normal 3 3 2 2 7" xfId="4639"/>
    <cellStyle name="Normal 3 3 2 2 7 2" xfId="4640"/>
    <cellStyle name="Normal 3 3 2 2 7 2 2" xfId="4641"/>
    <cellStyle name="Normal 3 3 2 2 7 3" xfId="4642"/>
    <cellStyle name="Normal 3 3 2 2 8" xfId="4643"/>
    <cellStyle name="Normal 3 3 2 2 8 2" xfId="4644"/>
    <cellStyle name="Normal 3 3 2 2 9" xfId="4645"/>
    <cellStyle name="Normal 3 3 2 3" xfId="4646"/>
    <cellStyle name="Normal 3 3 2 3 2" xfId="4647"/>
    <cellStyle name="Normal 3 3 2 3 2 2" xfId="4648"/>
    <cellStyle name="Normal 3 3 2 3 2 2 2" xfId="4649"/>
    <cellStyle name="Normal 3 3 2 3 2 2 2 2" xfId="4650"/>
    <cellStyle name="Normal 3 3 2 3 2 2 2 2 2" xfId="4651"/>
    <cellStyle name="Normal 3 3 2 3 2 2 2 2 2 2" xfId="4652"/>
    <cellStyle name="Normal 3 3 2 3 2 2 2 2 2 2 2" xfId="4653"/>
    <cellStyle name="Normal 3 3 2 3 2 2 2 2 2 3" xfId="4654"/>
    <cellStyle name="Normal 3 3 2 3 2 2 2 2 3" xfId="4655"/>
    <cellStyle name="Normal 3 3 2 3 2 2 2 2 3 2" xfId="4656"/>
    <cellStyle name="Normal 3 3 2 3 2 2 2 2 4" xfId="4657"/>
    <cellStyle name="Normal 3 3 2 3 2 2 2 3" xfId="4658"/>
    <cellStyle name="Normal 3 3 2 3 2 2 2 3 2" xfId="4659"/>
    <cellStyle name="Normal 3 3 2 3 2 2 2 3 2 2" xfId="4660"/>
    <cellStyle name="Normal 3 3 2 3 2 2 2 3 3" xfId="4661"/>
    <cellStyle name="Normal 3 3 2 3 2 2 2 4" xfId="4662"/>
    <cellStyle name="Normal 3 3 2 3 2 2 2 4 2" xfId="4663"/>
    <cellStyle name="Normal 3 3 2 3 2 2 2 5" xfId="4664"/>
    <cellStyle name="Normal 3 3 2 3 2 2 3" xfId="4665"/>
    <cellStyle name="Normal 3 3 2 3 2 2 3 2" xfId="4666"/>
    <cellStyle name="Normal 3 3 2 3 2 2 3 2 2" xfId="4667"/>
    <cellStyle name="Normal 3 3 2 3 2 2 3 2 2 2" xfId="4668"/>
    <cellStyle name="Normal 3 3 2 3 2 2 3 2 3" xfId="4669"/>
    <cellStyle name="Normal 3 3 2 3 2 2 3 3" xfId="4670"/>
    <cellStyle name="Normal 3 3 2 3 2 2 3 3 2" xfId="4671"/>
    <cellStyle name="Normal 3 3 2 3 2 2 3 4" xfId="4672"/>
    <cellStyle name="Normal 3 3 2 3 2 2 4" xfId="4673"/>
    <cellStyle name="Normal 3 3 2 3 2 2 4 2" xfId="4674"/>
    <cellStyle name="Normal 3 3 2 3 2 2 4 2 2" xfId="4675"/>
    <cellStyle name="Normal 3 3 2 3 2 2 4 3" xfId="4676"/>
    <cellStyle name="Normal 3 3 2 3 2 2 5" xfId="4677"/>
    <cellStyle name="Normal 3 3 2 3 2 2 5 2" xfId="4678"/>
    <cellStyle name="Normal 3 3 2 3 2 2 6" xfId="4679"/>
    <cellStyle name="Normal 3 3 2 3 2 3" xfId="4680"/>
    <cellStyle name="Normal 3 3 2 3 2 3 2" xfId="4681"/>
    <cellStyle name="Normal 3 3 2 3 2 3 2 2" xfId="4682"/>
    <cellStyle name="Normal 3 3 2 3 2 3 2 2 2" xfId="4683"/>
    <cellStyle name="Normal 3 3 2 3 2 3 2 2 2 2" xfId="4684"/>
    <cellStyle name="Normal 3 3 2 3 2 3 2 2 3" xfId="4685"/>
    <cellStyle name="Normal 3 3 2 3 2 3 2 3" xfId="4686"/>
    <cellStyle name="Normal 3 3 2 3 2 3 2 3 2" xfId="4687"/>
    <cellStyle name="Normal 3 3 2 3 2 3 2 4" xfId="4688"/>
    <cellStyle name="Normal 3 3 2 3 2 3 3" xfId="4689"/>
    <cellStyle name="Normal 3 3 2 3 2 3 3 2" xfId="4690"/>
    <cellStyle name="Normal 3 3 2 3 2 3 3 2 2" xfId="4691"/>
    <cellStyle name="Normal 3 3 2 3 2 3 3 3" xfId="4692"/>
    <cellStyle name="Normal 3 3 2 3 2 3 4" xfId="4693"/>
    <cellStyle name="Normal 3 3 2 3 2 3 4 2" xfId="4694"/>
    <cellStyle name="Normal 3 3 2 3 2 3 5" xfId="4695"/>
    <cellStyle name="Normal 3 3 2 3 2 4" xfId="4696"/>
    <cellStyle name="Normal 3 3 2 3 2 4 2" xfId="4697"/>
    <cellStyle name="Normal 3 3 2 3 2 4 2 2" xfId="4698"/>
    <cellStyle name="Normal 3 3 2 3 2 4 2 2 2" xfId="4699"/>
    <cellStyle name="Normal 3 3 2 3 2 4 2 3" xfId="4700"/>
    <cellStyle name="Normal 3 3 2 3 2 4 3" xfId="4701"/>
    <cellStyle name="Normal 3 3 2 3 2 4 3 2" xfId="4702"/>
    <cellStyle name="Normal 3 3 2 3 2 4 4" xfId="4703"/>
    <cellStyle name="Normal 3 3 2 3 2 5" xfId="4704"/>
    <cellStyle name="Normal 3 3 2 3 2 5 2" xfId="4705"/>
    <cellStyle name="Normal 3 3 2 3 2 5 2 2" xfId="4706"/>
    <cellStyle name="Normal 3 3 2 3 2 5 3" xfId="4707"/>
    <cellStyle name="Normal 3 3 2 3 2 6" xfId="4708"/>
    <cellStyle name="Normal 3 3 2 3 2 6 2" xfId="4709"/>
    <cellStyle name="Normal 3 3 2 3 2 7" xfId="4710"/>
    <cellStyle name="Normal 3 3 2 3 3" xfId="4711"/>
    <cellStyle name="Normal 3 3 2 3 3 2" xfId="4712"/>
    <cellStyle name="Normal 3 3 2 3 3 2 2" xfId="4713"/>
    <cellStyle name="Normal 3 3 2 3 3 2 2 2" xfId="4714"/>
    <cellStyle name="Normal 3 3 2 3 3 2 2 2 2" xfId="4715"/>
    <cellStyle name="Normal 3 3 2 3 3 2 2 2 2 2" xfId="4716"/>
    <cellStyle name="Normal 3 3 2 3 3 2 2 2 3" xfId="4717"/>
    <cellStyle name="Normal 3 3 2 3 3 2 2 3" xfId="4718"/>
    <cellStyle name="Normal 3 3 2 3 3 2 2 3 2" xfId="4719"/>
    <cellStyle name="Normal 3 3 2 3 3 2 2 4" xfId="4720"/>
    <cellStyle name="Normal 3 3 2 3 3 2 3" xfId="4721"/>
    <cellStyle name="Normal 3 3 2 3 3 2 3 2" xfId="4722"/>
    <cellStyle name="Normal 3 3 2 3 3 2 3 2 2" xfId="4723"/>
    <cellStyle name="Normal 3 3 2 3 3 2 3 3" xfId="4724"/>
    <cellStyle name="Normal 3 3 2 3 3 2 4" xfId="4725"/>
    <cellStyle name="Normal 3 3 2 3 3 2 4 2" xfId="4726"/>
    <cellStyle name="Normal 3 3 2 3 3 2 5" xfId="4727"/>
    <cellStyle name="Normal 3 3 2 3 3 3" xfId="4728"/>
    <cellStyle name="Normal 3 3 2 3 3 3 2" xfId="4729"/>
    <cellStyle name="Normal 3 3 2 3 3 3 2 2" xfId="4730"/>
    <cellStyle name="Normal 3 3 2 3 3 3 2 2 2" xfId="4731"/>
    <cellStyle name="Normal 3 3 2 3 3 3 2 3" xfId="4732"/>
    <cellStyle name="Normal 3 3 2 3 3 3 3" xfId="4733"/>
    <cellStyle name="Normal 3 3 2 3 3 3 3 2" xfId="4734"/>
    <cellStyle name="Normal 3 3 2 3 3 3 4" xfId="4735"/>
    <cellStyle name="Normal 3 3 2 3 3 4" xfId="4736"/>
    <cellStyle name="Normal 3 3 2 3 3 4 2" xfId="4737"/>
    <cellStyle name="Normal 3 3 2 3 3 4 2 2" xfId="4738"/>
    <cellStyle name="Normal 3 3 2 3 3 4 3" xfId="4739"/>
    <cellStyle name="Normal 3 3 2 3 3 5" xfId="4740"/>
    <cellStyle name="Normal 3 3 2 3 3 5 2" xfId="4741"/>
    <cellStyle name="Normal 3 3 2 3 3 6" xfId="4742"/>
    <cellStyle name="Normal 3 3 2 3 4" xfId="4743"/>
    <cellStyle name="Normal 3 3 2 3 4 2" xfId="4744"/>
    <cellStyle name="Normal 3 3 2 3 4 2 2" xfId="4745"/>
    <cellStyle name="Normal 3 3 2 3 4 2 2 2" xfId="4746"/>
    <cellStyle name="Normal 3 3 2 3 4 2 2 2 2" xfId="4747"/>
    <cellStyle name="Normal 3 3 2 3 4 2 2 3" xfId="4748"/>
    <cellStyle name="Normal 3 3 2 3 4 2 3" xfId="4749"/>
    <cellStyle name="Normal 3 3 2 3 4 2 3 2" xfId="4750"/>
    <cellStyle name="Normal 3 3 2 3 4 2 4" xfId="4751"/>
    <cellStyle name="Normal 3 3 2 3 4 3" xfId="4752"/>
    <cellStyle name="Normal 3 3 2 3 4 3 2" xfId="4753"/>
    <cellStyle name="Normal 3 3 2 3 4 3 2 2" xfId="4754"/>
    <cellStyle name="Normal 3 3 2 3 4 3 3" xfId="4755"/>
    <cellStyle name="Normal 3 3 2 3 4 4" xfId="4756"/>
    <cellStyle name="Normal 3 3 2 3 4 4 2" xfId="4757"/>
    <cellStyle name="Normal 3 3 2 3 4 5" xfId="4758"/>
    <cellStyle name="Normal 3 3 2 3 5" xfId="4759"/>
    <cellStyle name="Normal 3 3 2 3 5 2" xfId="4760"/>
    <cellStyle name="Normal 3 3 2 3 5 2 2" xfId="4761"/>
    <cellStyle name="Normal 3 3 2 3 5 2 2 2" xfId="4762"/>
    <cellStyle name="Normal 3 3 2 3 5 2 3" xfId="4763"/>
    <cellStyle name="Normal 3 3 2 3 5 3" xfId="4764"/>
    <cellStyle name="Normal 3 3 2 3 5 3 2" xfId="4765"/>
    <cellStyle name="Normal 3 3 2 3 5 4" xfId="4766"/>
    <cellStyle name="Normal 3 3 2 3 6" xfId="4767"/>
    <cellStyle name="Normal 3 3 2 3 6 2" xfId="4768"/>
    <cellStyle name="Normal 3 3 2 3 6 2 2" xfId="4769"/>
    <cellStyle name="Normal 3 3 2 3 6 3" xfId="4770"/>
    <cellStyle name="Normal 3 3 2 3 7" xfId="4771"/>
    <cellStyle name="Normal 3 3 2 3 7 2" xfId="4772"/>
    <cellStyle name="Normal 3 3 2 3 8" xfId="4773"/>
    <cellStyle name="Normal 3 3 2 4" xfId="4774"/>
    <cellStyle name="Normal 3 3 2 4 2" xfId="4775"/>
    <cellStyle name="Normal 3 3 2 4 2 2" xfId="4776"/>
    <cellStyle name="Normal 3 3 2 4 2 2 2" xfId="4777"/>
    <cellStyle name="Normal 3 3 2 4 2 2 2 2" xfId="4778"/>
    <cellStyle name="Normal 3 3 2 4 2 2 2 2 2" xfId="4779"/>
    <cellStyle name="Normal 3 3 2 4 2 2 2 2 2 2" xfId="4780"/>
    <cellStyle name="Normal 3 3 2 4 2 2 2 2 3" xfId="4781"/>
    <cellStyle name="Normal 3 3 2 4 2 2 2 3" xfId="4782"/>
    <cellStyle name="Normal 3 3 2 4 2 2 2 3 2" xfId="4783"/>
    <cellStyle name="Normal 3 3 2 4 2 2 2 4" xfId="4784"/>
    <cellStyle name="Normal 3 3 2 4 2 2 3" xfId="4785"/>
    <cellStyle name="Normal 3 3 2 4 2 2 3 2" xfId="4786"/>
    <cellStyle name="Normal 3 3 2 4 2 2 3 2 2" xfId="4787"/>
    <cellStyle name="Normal 3 3 2 4 2 2 3 3" xfId="4788"/>
    <cellStyle name="Normal 3 3 2 4 2 2 4" xfId="4789"/>
    <cellStyle name="Normal 3 3 2 4 2 2 4 2" xfId="4790"/>
    <cellStyle name="Normal 3 3 2 4 2 2 5" xfId="4791"/>
    <cellStyle name="Normal 3 3 2 4 2 3" xfId="4792"/>
    <cellStyle name="Normal 3 3 2 4 2 3 2" xfId="4793"/>
    <cellStyle name="Normal 3 3 2 4 2 3 2 2" xfId="4794"/>
    <cellStyle name="Normal 3 3 2 4 2 3 2 2 2" xfId="4795"/>
    <cellStyle name="Normal 3 3 2 4 2 3 2 3" xfId="4796"/>
    <cellStyle name="Normal 3 3 2 4 2 3 3" xfId="4797"/>
    <cellStyle name="Normal 3 3 2 4 2 3 3 2" xfId="4798"/>
    <cellStyle name="Normal 3 3 2 4 2 3 4" xfId="4799"/>
    <cellStyle name="Normal 3 3 2 4 2 4" xfId="4800"/>
    <cellStyle name="Normal 3 3 2 4 2 4 2" xfId="4801"/>
    <cellStyle name="Normal 3 3 2 4 2 4 2 2" xfId="4802"/>
    <cellStyle name="Normal 3 3 2 4 2 4 3" xfId="4803"/>
    <cellStyle name="Normal 3 3 2 4 2 5" xfId="4804"/>
    <cellStyle name="Normal 3 3 2 4 2 5 2" xfId="4805"/>
    <cellStyle name="Normal 3 3 2 4 2 6" xfId="4806"/>
    <cellStyle name="Normal 3 3 2 4 3" xfId="4807"/>
    <cellStyle name="Normal 3 3 2 4 3 2" xfId="4808"/>
    <cellStyle name="Normal 3 3 2 4 3 2 2" xfId="4809"/>
    <cellStyle name="Normal 3 3 2 4 3 2 2 2" xfId="4810"/>
    <cellStyle name="Normal 3 3 2 4 3 2 2 2 2" xfId="4811"/>
    <cellStyle name="Normal 3 3 2 4 3 2 2 3" xfId="4812"/>
    <cellStyle name="Normal 3 3 2 4 3 2 3" xfId="4813"/>
    <cellStyle name="Normal 3 3 2 4 3 2 3 2" xfId="4814"/>
    <cellStyle name="Normal 3 3 2 4 3 2 4" xfId="4815"/>
    <cellStyle name="Normal 3 3 2 4 3 3" xfId="4816"/>
    <cellStyle name="Normal 3 3 2 4 3 3 2" xfId="4817"/>
    <cellStyle name="Normal 3 3 2 4 3 3 2 2" xfId="4818"/>
    <cellStyle name="Normal 3 3 2 4 3 3 3" xfId="4819"/>
    <cellStyle name="Normal 3 3 2 4 3 4" xfId="4820"/>
    <cellStyle name="Normal 3 3 2 4 3 4 2" xfId="4821"/>
    <cellStyle name="Normal 3 3 2 4 3 5" xfId="4822"/>
    <cellStyle name="Normal 3 3 2 4 4" xfId="4823"/>
    <cellStyle name="Normal 3 3 2 4 4 2" xfId="4824"/>
    <cellStyle name="Normal 3 3 2 4 4 2 2" xfId="4825"/>
    <cellStyle name="Normal 3 3 2 4 4 2 2 2" xfId="4826"/>
    <cellStyle name="Normal 3 3 2 4 4 2 3" xfId="4827"/>
    <cellStyle name="Normal 3 3 2 4 4 3" xfId="4828"/>
    <cellStyle name="Normal 3 3 2 4 4 3 2" xfId="4829"/>
    <cellStyle name="Normal 3 3 2 4 4 4" xfId="4830"/>
    <cellStyle name="Normal 3 3 2 4 5" xfId="4831"/>
    <cellStyle name="Normal 3 3 2 4 5 2" xfId="4832"/>
    <cellStyle name="Normal 3 3 2 4 5 2 2" xfId="4833"/>
    <cellStyle name="Normal 3 3 2 4 5 3" xfId="4834"/>
    <cellStyle name="Normal 3 3 2 4 6" xfId="4835"/>
    <cellStyle name="Normal 3 3 2 4 6 2" xfId="4836"/>
    <cellStyle name="Normal 3 3 2 4 7" xfId="4837"/>
    <cellStyle name="Normal 3 3 2 5" xfId="4838"/>
    <cellStyle name="Normal 3 3 2 5 2" xfId="4839"/>
    <cellStyle name="Normal 3 3 2 5 2 2" xfId="4840"/>
    <cellStyle name="Normal 3 3 2 5 2 2 2" xfId="4841"/>
    <cellStyle name="Normal 3 3 2 5 2 2 2 2" xfId="4842"/>
    <cellStyle name="Normal 3 3 2 5 2 2 2 2 2" xfId="4843"/>
    <cellStyle name="Normal 3 3 2 5 2 2 2 3" xfId="4844"/>
    <cellStyle name="Normal 3 3 2 5 2 2 3" xfId="4845"/>
    <cellStyle name="Normal 3 3 2 5 2 2 3 2" xfId="4846"/>
    <cellStyle name="Normal 3 3 2 5 2 2 4" xfId="4847"/>
    <cellStyle name="Normal 3 3 2 5 2 3" xfId="4848"/>
    <cellStyle name="Normal 3 3 2 5 2 3 2" xfId="4849"/>
    <cellStyle name="Normal 3 3 2 5 2 3 2 2" xfId="4850"/>
    <cellStyle name="Normal 3 3 2 5 2 3 3" xfId="4851"/>
    <cellStyle name="Normal 3 3 2 5 2 4" xfId="4852"/>
    <cellStyle name="Normal 3 3 2 5 2 4 2" xfId="4853"/>
    <cellStyle name="Normal 3 3 2 5 2 5" xfId="4854"/>
    <cellStyle name="Normal 3 3 2 5 3" xfId="4855"/>
    <cellStyle name="Normal 3 3 2 5 3 2" xfId="4856"/>
    <cellStyle name="Normal 3 3 2 5 3 2 2" xfId="4857"/>
    <cellStyle name="Normal 3 3 2 5 3 2 2 2" xfId="4858"/>
    <cellStyle name="Normal 3 3 2 5 3 2 3" xfId="4859"/>
    <cellStyle name="Normal 3 3 2 5 3 3" xfId="4860"/>
    <cellStyle name="Normal 3 3 2 5 3 3 2" xfId="4861"/>
    <cellStyle name="Normal 3 3 2 5 3 4" xfId="4862"/>
    <cellStyle name="Normal 3 3 2 5 4" xfId="4863"/>
    <cellStyle name="Normal 3 3 2 5 4 2" xfId="4864"/>
    <cellStyle name="Normal 3 3 2 5 4 2 2" xfId="4865"/>
    <cellStyle name="Normal 3 3 2 5 4 3" xfId="4866"/>
    <cellStyle name="Normal 3 3 2 5 5" xfId="4867"/>
    <cellStyle name="Normal 3 3 2 5 5 2" xfId="4868"/>
    <cellStyle name="Normal 3 3 2 5 6" xfId="4869"/>
    <cellStyle name="Normal 3 3 2 6" xfId="4870"/>
    <cellStyle name="Normal 3 3 2 6 2" xfId="4871"/>
    <cellStyle name="Normal 3 3 2 6 2 2" xfId="4872"/>
    <cellStyle name="Normal 3 3 2 6 2 2 2" xfId="4873"/>
    <cellStyle name="Normal 3 3 2 6 2 2 2 2" xfId="4874"/>
    <cellStyle name="Normal 3 3 2 6 2 2 3" xfId="4875"/>
    <cellStyle name="Normal 3 3 2 6 2 3" xfId="4876"/>
    <cellStyle name="Normal 3 3 2 6 2 3 2" xfId="4877"/>
    <cellStyle name="Normal 3 3 2 6 2 4" xfId="4878"/>
    <cellStyle name="Normal 3 3 2 6 3" xfId="4879"/>
    <cellStyle name="Normal 3 3 2 6 3 2" xfId="4880"/>
    <cellStyle name="Normal 3 3 2 6 3 2 2" xfId="4881"/>
    <cellStyle name="Normal 3 3 2 6 3 3" xfId="4882"/>
    <cellStyle name="Normal 3 3 2 6 4" xfId="4883"/>
    <cellStyle name="Normal 3 3 2 6 4 2" xfId="4884"/>
    <cellStyle name="Normal 3 3 2 6 5" xfId="4885"/>
    <cellStyle name="Normal 3 3 2 7" xfId="4886"/>
    <cellStyle name="Normal 3 3 2 7 2" xfId="4887"/>
    <cellStyle name="Normal 3 3 2 7 2 2" xfId="4888"/>
    <cellStyle name="Normal 3 3 2 7 2 2 2" xfId="4889"/>
    <cellStyle name="Normal 3 3 2 7 2 3" xfId="4890"/>
    <cellStyle name="Normal 3 3 2 7 3" xfId="4891"/>
    <cellStyle name="Normal 3 3 2 7 3 2" xfId="4892"/>
    <cellStyle name="Normal 3 3 2 7 4" xfId="4893"/>
    <cellStyle name="Normal 3 3 2 8" xfId="4894"/>
    <cellStyle name="Normal 3 3 2 8 2" xfId="4895"/>
    <cellStyle name="Normal 3 3 2 8 2 2" xfId="4896"/>
    <cellStyle name="Normal 3 3 2 8 3" xfId="4897"/>
    <cellStyle name="Normal 3 3 2 9" xfId="4898"/>
    <cellStyle name="Normal 3 3 2 9 2" xfId="4899"/>
    <cellStyle name="Normal 3 3 3" xfId="4900"/>
    <cellStyle name="Normal 3 3 3 2" xfId="4901"/>
    <cellStyle name="Normal 3 3 3 2 2" xfId="4902"/>
    <cellStyle name="Normal 3 3 3 2 2 2" xfId="4903"/>
    <cellStyle name="Normal 3 3 3 2 2 2 2" xfId="4904"/>
    <cellStyle name="Normal 3 3 3 2 2 2 2 2" xfId="4905"/>
    <cellStyle name="Normal 3 3 3 2 2 2 2 2 2" xfId="4906"/>
    <cellStyle name="Normal 3 3 3 2 2 2 2 2 2 2" xfId="4907"/>
    <cellStyle name="Normal 3 3 3 2 2 2 2 2 2 2 2" xfId="4908"/>
    <cellStyle name="Normal 3 3 3 2 2 2 2 2 2 3" xfId="4909"/>
    <cellStyle name="Normal 3 3 3 2 2 2 2 2 3" xfId="4910"/>
    <cellStyle name="Normal 3 3 3 2 2 2 2 2 3 2" xfId="4911"/>
    <cellStyle name="Normal 3 3 3 2 2 2 2 2 4" xfId="4912"/>
    <cellStyle name="Normal 3 3 3 2 2 2 2 3" xfId="4913"/>
    <cellStyle name="Normal 3 3 3 2 2 2 2 3 2" xfId="4914"/>
    <cellStyle name="Normal 3 3 3 2 2 2 2 3 2 2" xfId="4915"/>
    <cellStyle name="Normal 3 3 3 2 2 2 2 3 3" xfId="4916"/>
    <cellStyle name="Normal 3 3 3 2 2 2 2 4" xfId="4917"/>
    <cellStyle name="Normal 3 3 3 2 2 2 2 4 2" xfId="4918"/>
    <cellStyle name="Normal 3 3 3 2 2 2 2 5" xfId="4919"/>
    <cellStyle name="Normal 3 3 3 2 2 2 3" xfId="4920"/>
    <cellStyle name="Normal 3 3 3 2 2 2 3 2" xfId="4921"/>
    <cellStyle name="Normal 3 3 3 2 2 2 3 2 2" xfId="4922"/>
    <cellStyle name="Normal 3 3 3 2 2 2 3 2 2 2" xfId="4923"/>
    <cellStyle name="Normal 3 3 3 2 2 2 3 2 3" xfId="4924"/>
    <cellStyle name="Normal 3 3 3 2 2 2 3 3" xfId="4925"/>
    <cellStyle name="Normal 3 3 3 2 2 2 3 3 2" xfId="4926"/>
    <cellStyle name="Normal 3 3 3 2 2 2 3 4" xfId="4927"/>
    <cellStyle name="Normal 3 3 3 2 2 2 4" xfId="4928"/>
    <cellStyle name="Normal 3 3 3 2 2 2 4 2" xfId="4929"/>
    <cellStyle name="Normal 3 3 3 2 2 2 4 2 2" xfId="4930"/>
    <cellStyle name="Normal 3 3 3 2 2 2 4 3" xfId="4931"/>
    <cellStyle name="Normal 3 3 3 2 2 2 5" xfId="4932"/>
    <cellStyle name="Normal 3 3 3 2 2 2 5 2" xfId="4933"/>
    <cellStyle name="Normal 3 3 3 2 2 2 6" xfId="4934"/>
    <cellStyle name="Normal 3 3 3 2 2 3" xfId="4935"/>
    <cellStyle name="Normal 3 3 3 2 2 3 2" xfId="4936"/>
    <cellStyle name="Normal 3 3 3 2 2 3 2 2" xfId="4937"/>
    <cellStyle name="Normal 3 3 3 2 2 3 2 2 2" xfId="4938"/>
    <cellStyle name="Normal 3 3 3 2 2 3 2 2 2 2" xfId="4939"/>
    <cellStyle name="Normal 3 3 3 2 2 3 2 2 3" xfId="4940"/>
    <cellStyle name="Normal 3 3 3 2 2 3 2 3" xfId="4941"/>
    <cellStyle name="Normal 3 3 3 2 2 3 2 3 2" xfId="4942"/>
    <cellStyle name="Normal 3 3 3 2 2 3 2 4" xfId="4943"/>
    <cellStyle name="Normal 3 3 3 2 2 3 3" xfId="4944"/>
    <cellStyle name="Normal 3 3 3 2 2 3 3 2" xfId="4945"/>
    <cellStyle name="Normal 3 3 3 2 2 3 3 2 2" xfId="4946"/>
    <cellStyle name="Normal 3 3 3 2 2 3 3 3" xfId="4947"/>
    <cellStyle name="Normal 3 3 3 2 2 3 4" xfId="4948"/>
    <cellStyle name="Normal 3 3 3 2 2 3 4 2" xfId="4949"/>
    <cellStyle name="Normal 3 3 3 2 2 3 5" xfId="4950"/>
    <cellStyle name="Normal 3 3 3 2 2 4" xfId="4951"/>
    <cellStyle name="Normal 3 3 3 2 2 4 2" xfId="4952"/>
    <cellStyle name="Normal 3 3 3 2 2 4 2 2" xfId="4953"/>
    <cellStyle name="Normal 3 3 3 2 2 4 2 2 2" xfId="4954"/>
    <cellStyle name="Normal 3 3 3 2 2 4 2 3" xfId="4955"/>
    <cellStyle name="Normal 3 3 3 2 2 4 3" xfId="4956"/>
    <cellStyle name="Normal 3 3 3 2 2 4 3 2" xfId="4957"/>
    <cellStyle name="Normal 3 3 3 2 2 4 4" xfId="4958"/>
    <cellStyle name="Normal 3 3 3 2 2 5" xfId="4959"/>
    <cellStyle name="Normal 3 3 3 2 2 5 2" xfId="4960"/>
    <cellStyle name="Normal 3 3 3 2 2 5 2 2" xfId="4961"/>
    <cellStyle name="Normal 3 3 3 2 2 5 3" xfId="4962"/>
    <cellStyle name="Normal 3 3 3 2 2 6" xfId="4963"/>
    <cellStyle name="Normal 3 3 3 2 2 6 2" xfId="4964"/>
    <cellStyle name="Normal 3 3 3 2 2 7" xfId="4965"/>
    <cellStyle name="Normal 3 3 3 2 3" xfId="4966"/>
    <cellStyle name="Normal 3 3 3 2 3 2" xfId="4967"/>
    <cellStyle name="Normal 3 3 3 2 3 2 2" xfId="4968"/>
    <cellStyle name="Normal 3 3 3 2 3 2 2 2" xfId="4969"/>
    <cellStyle name="Normal 3 3 3 2 3 2 2 2 2" xfId="4970"/>
    <cellStyle name="Normal 3 3 3 2 3 2 2 2 2 2" xfId="4971"/>
    <cellStyle name="Normal 3 3 3 2 3 2 2 2 3" xfId="4972"/>
    <cellStyle name="Normal 3 3 3 2 3 2 2 3" xfId="4973"/>
    <cellStyle name="Normal 3 3 3 2 3 2 2 3 2" xfId="4974"/>
    <cellStyle name="Normal 3 3 3 2 3 2 2 4" xfId="4975"/>
    <cellStyle name="Normal 3 3 3 2 3 2 3" xfId="4976"/>
    <cellStyle name="Normal 3 3 3 2 3 2 3 2" xfId="4977"/>
    <cellStyle name="Normal 3 3 3 2 3 2 3 2 2" xfId="4978"/>
    <cellStyle name="Normal 3 3 3 2 3 2 3 3" xfId="4979"/>
    <cellStyle name="Normal 3 3 3 2 3 2 4" xfId="4980"/>
    <cellStyle name="Normal 3 3 3 2 3 2 4 2" xfId="4981"/>
    <cellStyle name="Normal 3 3 3 2 3 2 5" xfId="4982"/>
    <cellStyle name="Normal 3 3 3 2 3 3" xfId="4983"/>
    <cellStyle name="Normal 3 3 3 2 3 3 2" xfId="4984"/>
    <cellStyle name="Normal 3 3 3 2 3 3 2 2" xfId="4985"/>
    <cellStyle name="Normal 3 3 3 2 3 3 2 2 2" xfId="4986"/>
    <cellStyle name="Normal 3 3 3 2 3 3 2 3" xfId="4987"/>
    <cellStyle name="Normal 3 3 3 2 3 3 3" xfId="4988"/>
    <cellStyle name="Normal 3 3 3 2 3 3 3 2" xfId="4989"/>
    <cellStyle name="Normal 3 3 3 2 3 3 4" xfId="4990"/>
    <cellStyle name="Normal 3 3 3 2 3 4" xfId="4991"/>
    <cellStyle name="Normal 3 3 3 2 3 4 2" xfId="4992"/>
    <cellStyle name="Normal 3 3 3 2 3 4 2 2" xfId="4993"/>
    <cellStyle name="Normal 3 3 3 2 3 4 3" xfId="4994"/>
    <cellStyle name="Normal 3 3 3 2 3 5" xfId="4995"/>
    <cellStyle name="Normal 3 3 3 2 3 5 2" xfId="4996"/>
    <cellStyle name="Normal 3 3 3 2 3 6" xfId="4997"/>
    <cellStyle name="Normal 3 3 3 2 4" xfId="4998"/>
    <cellStyle name="Normal 3 3 3 2 4 2" xfId="4999"/>
    <cellStyle name="Normal 3 3 3 2 4 2 2" xfId="5000"/>
    <cellStyle name="Normal 3 3 3 2 4 2 2 2" xfId="5001"/>
    <cellStyle name="Normal 3 3 3 2 4 2 2 2 2" xfId="5002"/>
    <cellStyle name="Normal 3 3 3 2 4 2 2 3" xfId="5003"/>
    <cellStyle name="Normal 3 3 3 2 4 2 3" xfId="5004"/>
    <cellStyle name="Normal 3 3 3 2 4 2 3 2" xfId="5005"/>
    <cellStyle name="Normal 3 3 3 2 4 2 4" xfId="5006"/>
    <cellStyle name="Normal 3 3 3 2 4 3" xfId="5007"/>
    <cellStyle name="Normal 3 3 3 2 4 3 2" xfId="5008"/>
    <cellStyle name="Normal 3 3 3 2 4 3 2 2" xfId="5009"/>
    <cellStyle name="Normal 3 3 3 2 4 3 3" xfId="5010"/>
    <cellStyle name="Normal 3 3 3 2 4 4" xfId="5011"/>
    <cellStyle name="Normal 3 3 3 2 4 4 2" xfId="5012"/>
    <cellStyle name="Normal 3 3 3 2 4 5" xfId="5013"/>
    <cellStyle name="Normal 3 3 3 2 5" xfId="5014"/>
    <cellStyle name="Normal 3 3 3 2 5 2" xfId="5015"/>
    <cellStyle name="Normal 3 3 3 2 5 2 2" xfId="5016"/>
    <cellStyle name="Normal 3 3 3 2 5 2 2 2" xfId="5017"/>
    <cellStyle name="Normal 3 3 3 2 5 2 3" xfId="5018"/>
    <cellStyle name="Normal 3 3 3 2 5 3" xfId="5019"/>
    <cellStyle name="Normal 3 3 3 2 5 3 2" xfId="5020"/>
    <cellStyle name="Normal 3 3 3 2 5 4" xfId="5021"/>
    <cellStyle name="Normal 3 3 3 2 6" xfId="5022"/>
    <cellStyle name="Normal 3 3 3 2 6 2" xfId="5023"/>
    <cellStyle name="Normal 3 3 3 2 6 2 2" xfId="5024"/>
    <cellStyle name="Normal 3 3 3 2 6 3" xfId="5025"/>
    <cellStyle name="Normal 3 3 3 2 7" xfId="5026"/>
    <cellStyle name="Normal 3 3 3 2 7 2" xfId="5027"/>
    <cellStyle name="Normal 3 3 3 2 8" xfId="5028"/>
    <cellStyle name="Normal 3 3 3 3" xfId="5029"/>
    <cellStyle name="Normal 3 3 3 3 2" xfId="5030"/>
    <cellStyle name="Normal 3 3 3 3 2 2" xfId="5031"/>
    <cellStyle name="Normal 3 3 3 3 2 2 2" xfId="5032"/>
    <cellStyle name="Normal 3 3 3 3 2 2 2 2" xfId="5033"/>
    <cellStyle name="Normal 3 3 3 3 2 2 2 2 2" xfId="5034"/>
    <cellStyle name="Normal 3 3 3 3 2 2 2 2 2 2" xfId="5035"/>
    <cellStyle name="Normal 3 3 3 3 2 2 2 2 3" xfId="5036"/>
    <cellStyle name="Normal 3 3 3 3 2 2 2 3" xfId="5037"/>
    <cellStyle name="Normal 3 3 3 3 2 2 2 3 2" xfId="5038"/>
    <cellStyle name="Normal 3 3 3 3 2 2 2 4" xfId="5039"/>
    <cellStyle name="Normal 3 3 3 3 2 2 3" xfId="5040"/>
    <cellStyle name="Normal 3 3 3 3 2 2 3 2" xfId="5041"/>
    <cellStyle name="Normal 3 3 3 3 2 2 3 2 2" xfId="5042"/>
    <cellStyle name="Normal 3 3 3 3 2 2 3 3" xfId="5043"/>
    <cellStyle name="Normal 3 3 3 3 2 2 4" xfId="5044"/>
    <cellStyle name="Normal 3 3 3 3 2 2 4 2" xfId="5045"/>
    <cellStyle name="Normal 3 3 3 3 2 2 5" xfId="5046"/>
    <cellStyle name="Normal 3 3 3 3 2 3" xfId="5047"/>
    <cellStyle name="Normal 3 3 3 3 2 3 2" xfId="5048"/>
    <cellStyle name="Normal 3 3 3 3 2 3 2 2" xfId="5049"/>
    <cellStyle name="Normal 3 3 3 3 2 3 2 2 2" xfId="5050"/>
    <cellStyle name="Normal 3 3 3 3 2 3 2 3" xfId="5051"/>
    <cellStyle name="Normal 3 3 3 3 2 3 3" xfId="5052"/>
    <cellStyle name="Normal 3 3 3 3 2 3 3 2" xfId="5053"/>
    <cellStyle name="Normal 3 3 3 3 2 3 4" xfId="5054"/>
    <cellStyle name="Normal 3 3 3 3 2 4" xfId="5055"/>
    <cellStyle name="Normal 3 3 3 3 2 4 2" xfId="5056"/>
    <cellStyle name="Normal 3 3 3 3 2 4 2 2" xfId="5057"/>
    <cellStyle name="Normal 3 3 3 3 2 4 3" xfId="5058"/>
    <cellStyle name="Normal 3 3 3 3 2 5" xfId="5059"/>
    <cellStyle name="Normal 3 3 3 3 2 5 2" xfId="5060"/>
    <cellStyle name="Normal 3 3 3 3 2 6" xfId="5061"/>
    <cellStyle name="Normal 3 3 3 3 3" xfId="5062"/>
    <cellStyle name="Normal 3 3 3 3 3 2" xfId="5063"/>
    <cellStyle name="Normal 3 3 3 3 3 2 2" xfId="5064"/>
    <cellStyle name="Normal 3 3 3 3 3 2 2 2" xfId="5065"/>
    <cellStyle name="Normal 3 3 3 3 3 2 2 2 2" xfId="5066"/>
    <cellStyle name="Normal 3 3 3 3 3 2 2 3" xfId="5067"/>
    <cellStyle name="Normal 3 3 3 3 3 2 3" xfId="5068"/>
    <cellStyle name="Normal 3 3 3 3 3 2 3 2" xfId="5069"/>
    <cellStyle name="Normal 3 3 3 3 3 2 4" xfId="5070"/>
    <cellStyle name="Normal 3 3 3 3 3 3" xfId="5071"/>
    <cellStyle name="Normal 3 3 3 3 3 3 2" xfId="5072"/>
    <cellStyle name="Normal 3 3 3 3 3 3 2 2" xfId="5073"/>
    <cellStyle name="Normal 3 3 3 3 3 3 3" xfId="5074"/>
    <cellStyle name="Normal 3 3 3 3 3 4" xfId="5075"/>
    <cellStyle name="Normal 3 3 3 3 3 4 2" xfId="5076"/>
    <cellStyle name="Normal 3 3 3 3 3 5" xfId="5077"/>
    <cellStyle name="Normal 3 3 3 3 4" xfId="5078"/>
    <cellStyle name="Normal 3 3 3 3 4 2" xfId="5079"/>
    <cellStyle name="Normal 3 3 3 3 4 2 2" xfId="5080"/>
    <cellStyle name="Normal 3 3 3 3 4 2 2 2" xfId="5081"/>
    <cellStyle name="Normal 3 3 3 3 4 2 3" xfId="5082"/>
    <cellStyle name="Normal 3 3 3 3 4 3" xfId="5083"/>
    <cellStyle name="Normal 3 3 3 3 4 3 2" xfId="5084"/>
    <cellStyle name="Normal 3 3 3 3 4 4" xfId="5085"/>
    <cellStyle name="Normal 3 3 3 3 5" xfId="5086"/>
    <cellStyle name="Normal 3 3 3 3 5 2" xfId="5087"/>
    <cellStyle name="Normal 3 3 3 3 5 2 2" xfId="5088"/>
    <cellStyle name="Normal 3 3 3 3 5 3" xfId="5089"/>
    <cellStyle name="Normal 3 3 3 3 6" xfId="5090"/>
    <cellStyle name="Normal 3 3 3 3 6 2" xfId="5091"/>
    <cellStyle name="Normal 3 3 3 3 7" xfId="5092"/>
    <cellStyle name="Normal 3 3 3 4" xfId="5093"/>
    <cellStyle name="Normal 3 3 3 4 2" xfId="5094"/>
    <cellStyle name="Normal 3 3 3 4 2 2" xfId="5095"/>
    <cellStyle name="Normal 3 3 3 4 2 2 2" xfId="5096"/>
    <cellStyle name="Normal 3 3 3 4 2 2 2 2" xfId="5097"/>
    <cellStyle name="Normal 3 3 3 4 2 2 2 2 2" xfId="5098"/>
    <cellStyle name="Normal 3 3 3 4 2 2 2 3" xfId="5099"/>
    <cellStyle name="Normal 3 3 3 4 2 2 3" xfId="5100"/>
    <cellStyle name="Normal 3 3 3 4 2 2 3 2" xfId="5101"/>
    <cellStyle name="Normal 3 3 3 4 2 2 4" xfId="5102"/>
    <cellStyle name="Normal 3 3 3 4 2 3" xfId="5103"/>
    <cellStyle name="Normal 3 3 3 4 2 3 2" xfId="5104"/>
    <cellStyle name="Normal 3 3 3 4 2 3 2 2" xfId="5105"/>
    <cellStyle name="Normal 3 3 3 4 2 3 3" xfId="5106"/>
    <cellStyle name="Normal 3 3 3 4 2 4" xfId="5107"/>
    <cellStyle name="Normal 3 3 3 4 2 4 2" xfId="5108"/>
    <cellStyle name="Normal 3 3 3 4 2 5" xfId="5109"/>
    <cellStyle name="Normal 3 3 3 4 3" xfId="5110"/>
    <cellStyle name="Normal 3 3 3 4 3 2" xfId="5111"/>
    <cellStyle name="Normal 3 3 3 4 3 2 2" xfId="5112"/>
    <cellStyle name="Normal 3 3 3 4 3 2 2 2" xfId="5113"/>
    <cellStyle name="Normal 3 3 3 4 3 2 3" xfId="5114"/>
    <cellStyle name="Normal 3 3 3 4 3 3" xfId="5115"/>
    <cellStyle name="Normal 3 3 3 4 3 3 2" xfId="5116"/>
    <cellStyle name="Normal 3 3 3 4 3 4" xfId="5117"/>
    <cellStyle name="Normal 3 3 3 4 4" xfId="5118"/>
    <cellStyle name="Normal 3 3 3 4 4 2" xfId="5119"/>
    <cellStyle name="Normal 3 3 3 4 4 2 2" xfId="5120"/>
    <cellStyle name="Normal 3 3 3 4 4 3" xfId="5121"/>
    <cellStyle name="Normal 3 3 3 4 5" xfId="5122"/>
    <cellStyle name="Normal 3 3 3 4 5 2" xfId="5123"/>
    <cellStyle name="Normal 3 3 3 4 6" xfId="5124"/>
    <cellStyle name="Normal 3 3 3 5" xfId="5125"/>
    <cellStyle name="Normal 3 3 3 5 2" xfId="5126"/>
    <cellStyle name="Normal 3 3 3 5 2 2" xfId="5127"/>
    <cellStyle name="Normal 3 3 3 5 2 2 2" xfId="5128"/>
    <cellStyle name="Normal 3 3 3 5 2 2 2 2" xfId="5129"/>
    <cellStyle name="Normal 3 3 3 5 2 2 3" xfId="5130"/>
    <cellStyle name="Normal 3 3 3 5 2 3" xfId="5131"/>
    <cellStyle name="Normal 3 3 3 5 2 3 2" xfId="5132"/>
    <cellStyle name="Normal 3 3 3 5 2 4" xfId="5133"/>
    <cellStyle name="Normal 3 3 3 5 3" xfId="5134"/>
    <cellStyle name="Normal 3 3 3 5 3 2" xfId="5135"/>
    <cellStyle name="Normal 3 3 3 5 3 2 2" xfId="5136"/>
    <cellStyle name="Normal 3 3 3 5 3 3" xfId="5137"/>
    <cellStyle name="Normal 3 3 3 5 4" xfId="5138"/>
    <cellStyle name="Normal 3 3 3 5 4 2" xfId="5139"/>
    <cellStyle name="Normal 3 3 3 5 5" xfId="5140"/>
    <cellStyle name="Normal 3 3 3 6" xfId="5141"/>
    <cellStyle name="Normal 3 3 3 6 2" xfId="5142"/>
    <cellStyle name="Normal 3 3 3 6 2 2" xfId="5143"/>
    <cellStyle name="Normal 3 3 3 6 2 2 2" xfId="5144"/>
    <cellStyle name="Normal 3 3 3 6 2 3" xfId="5145"/>
    <cellStyle name="Normal 3 3 3 6 3" xfId="5146"/>
    <cellStyle name="Normal 3 3 3 6 3 2" xfId="5147"/>
    <cellStyle name="Normal 3 3 3 6 4" xfId="5148"/>
    <cellStyle name="Normal 3 3 3 7" xfId="5149"/>
    <cellStyle name="Normal 3 3 3 7 2" xfId="5150"/>
    <cellStyle name="Normal 3 3 3 7 2 2" xfId="5151"/>
    <cellStyle name="Normal 3 3 3 7 3" xfId="5152"/>
    <cellStyle name="Normal 3 3 3 8" xfId="5153"/>
    <cellStyle name="Normal 3 3 3 8 2" xfId="5154"/>
    <cellStyle name="Normal 3 3 3 9" xfId="5155"/>
    <cellStyle name="Normal 3 3 4" xfId="5156"/>
    <cellStyle name="Normal 3 3 4 2" xfId="5157"/>
    <cellStyle name="Normal 3 3 4 2 2" xfId="5158"/>
    <cellStyle name="Normal 3 3 4 2 2 2" xfId="5159"/>
    <cellStyle name="Normal 3 3 4 2 2 2 2" xfId="5160"/>
    <cellStyle name="Normal 3 3 4 2 2 2 2 2" xfId="5161"/>
    <cellStyle name="Normal 3 3 4 2 2 2 2 2 2" xfId="5162"/>
    <cellStyle name="Normal 3 3 4 2 2 2 2 2 2 2" xfId="5163"/>
    <cellStyle name="Normal 3 3 4 2 2 2 2 2 3" xfId="5164"/>
    <cellStyle name="Normal 3 3 4 2 2 2 2 3" xfId="5165"/>
    <cellStyle name="Normal 3 3 4 2 2 2 2 3 2" xfId="5166"/>
    <cellStyle name="Normal 3 3 4 2 2 2 2 4" xfId="5167"/>
    <cellStyle name="Normal 3 3 4 2 2 2 3" xfId="5168"/>
    <cellStyle name="Normal 3 3 4 2 2 2 3 2" xfId="5169"/>
    <cellStyle name="Normal 3 3 4 2 2 2 3 2 2" xfId="5170"/>
    <cellStyle name="Normal 3 3 4 2 2 2 3 3" xfId="5171"/>
    <cellStyle name="Normal 3 3 4 2 2 2 4" xfId="5172"/>
    <cellStyle name="Normal 3 3 4 2 2 2 4 2" xfId="5173"/>
    <cellStyle name="Normal 3 3 4 2 2 2 5" xfId="5174"/>
    <cellStyle name="Normal 3 3 4 2 2 3" xfId="5175"/>
    <cellStyle name="Normal 3 3 4 2 2 3 2" xfId="5176"/>
    <cellStyle name="Normal 3 3 4 2 2 3 2 2" xfId="5177"/>
    <cellStyle name="Normal 3 3 4 2 2 3 2 2 2" xfId="5178"/>
    <cellStyle name="Normal 3 3 4 2 2 3 2 3" xfId="5179"/>
    <cellStyle name="Normal 3 3 4 2 2 3 3" xfId="5180"/>
    <cellStyle name="Normal 3 3 4 2 2 3 3 2" xfId="5181"/>
    <cellStyle name="Normal 3 3 4 2 2 3 4" xfId="5182"/>
    <cellStyle name="Normal 3 3 4 2 2 4" xfId="5183"/>
    <cellStyle name="Normal 3 3 4 2 2 4 2" xfId="5184"/>
    <cellStyle name="Normal 3 3 4 2 2 4 2 2" xfId="5185"/>
    <cellStyle name="Normal 3 3 4 2 2 4 3" xfId="5186"/>
    <cellStyle name="Normal 3 3 4 2 2 5" xfId="5187"/>
    <cellStyle name="Normal 3 3 4 2 2 5 2" xfId="5188"/>
    <cellStyle name="Normal 3 3 4 2 2 6" xfId="5189"/>
    <cellStyle name="Normal 3 3 4 2 3" xfId="5190"/>
    <cellStyle name="Normal 3 3 4 2 3 2" xfId="5191"/>
    <cellStyle name="Normal 3 3 4 2 3 2 2" xfId="5192"/>
    <cellStyle name="Normal 3 3 4 2 3 2 2 2" xfId="5193"/>
    <cellStyle name="Normal 3 3 4 2 3 2 2 2 2" xfId="5194"/>
    <cellStyle name="Normal 3 3 4 2 3 2 2 3" xfId="5195"/>
    <cellStyle name="Normal 3 3 4 2 3 2 3" xfId="5196"/>
    <cellStyle name="Normal 3 3 4 2 3 2 3 2" xfId="5197"/>
    <cellStyle name="Normal 3 3 4 2 3 2 4" xfId="5198"/>
    <cellStyle name="Normal 3 3 4 2 3 3" xfId="5199"/>
    <cellStyle name="Normal 3 3 4 2 3 3 2" xfId="5200"/>
    <cellStyle name="Normal 3 3 4 2 3 3 2 2" xfId="5201"/>
    <cellStyle name="Normal 3 3 4 2 3 3 3" xfId="5202"/>
    <cellStyle name="Normal 3 3 4 2 3 4" xfId="5203"/>
    <cellStyle name="Normal 3 3 4 2 3 4 2" xfId="5204"/>
    <cellStyle name="Normal 3 3 4 2 3 5" xfId="5205"/>
    <cellStyle name="Normal 3 3 4 2 4" xfId="5206"/>
    <cellStyle name="Normal 3 3 4 2 4 2" xfId="5207"/>
    <cellStyle name="Normal 3 3 4 2 4 2 2" xfId="5208"/>
    <cellStyle name="Normal 3 3 4 2 4 2 2 2" xfId="5209"/>
    <cellStyle name="Normal 3 3 4 2 4 2 3" xfId="5210"/>
    <cellStyle name="Normal 3 3 4 2 4 3" xfId="5211"/>
    <cellStyle name="Normal 3 3 4 2 4 3 2" xfId="5212"/>
    <cellStyle name="Normal 3 3 4 2 4 4" xfId="5213"/>
    <cellStyle name="Normal 3 3 4 2 5" xfId="5214"/>
    <cellStyle name="Normal 3 3 4 2 5 2" xfId="5215"/>
    <cellStyle name="Normal 3 3 4 2 5 2 2" xfId="5216"/>
    <cellStyle name="Normal 3 3 4 2 5 3" xfId="5217"/>
    <cellStyle name="Normal 3 3 4 2 6" xfId="5218"/>
    <cellStyle name="Normal 3 3 4 2 6 2" xfId="5219"/>
    <cellStyle name="Normal 3 3 4 2 7" xfId="5220"/>
    <cellStyle name="Normal 3 3 4 3" xfId="5221"/>
    <cellStyle name="Normal 3 3 4 3 2" xfId="5222"/>
    <cellStyle name="Normal 3 3 4 3 2 2" xfId="5223"/>
    <cellStyle name="Normal 3 3 4 3 2 2 2" xfId="5224"/>
    <cellStyle name="Normal 3 3 4 3 2 2 2 2" xfId="5225"/>
    <cellStyle name="Normal 3 3 4 3 2 2 2 2 2" xfId="5226"/>
    <cellStyle name="Normal 3 3 4 3 2 2 2 3" xfId="5227"/>
    <cellStyle name="Normal 3 3 4 3 2 2 3" xfId="5228"/>
    <cellStyle name="Normal 3 3 4 3 2 2 3 2" xfId="5229"/>
    <cellStyle name="Normal 3 3 4 3 2 2 4" xfId="5230"/>
    <cellStyle name="Normal 3 3 4 3 2 3" xfId="5231"/>
    <cellStyle name="Normal 3 3 4 3 2 3 2" xfId="5232"/>
    <cellStyle name="Normal 3 3 4 3 2 3 2 2" xfId="5233"/>
    <cellStyle name="Normal 3 3 4 3 2 3 3" xfId="5234"/>
    <cellStyle name="Normal 3 3 4 3 2 4" xfId="5235"/>
    <cellStyle name="Normal 3 3 4 3 2 4 2" xfId="5236"/>
    <cellStyle name="Normal 3 3 4 3 2 5" xfId="5237"/>
    <cellStyle name="Normal 3 3 4 3 3" xfId="5238"/>
    <cellStyle name="Normal 3 3 4 3 3 2" xfId="5239"/>
    <cellStyle name="Normal 3 3 4 3 3 2 2" xfId="5240"/>
    <cellStyle name="Normal 3 3 4 3 3 2 2 2" xfId="5241"/>
    <cellStyle name="Normal 3 3 4 3 3 2 3" xfId="5242"/>
    <cellStyle name="Normal 3 3 4 3 3 3" xfId="5243"/>
    <cellStyle name="Normal 3 3 4 3 3 3 2" xfId="5244"/>
    <cellStyle name="Normal 3 3 4 3 3 4" xfId="5245"/>
    <cellStyle name="Normal 3 3 4 3 4" xfId="5246"/>
    <cellStyle name="Normal 3 3 4 3 4 2" xfId="5247"/>
    <cellStyle name="Normal 3 3 4 3 4 2 2" xfId="5248"/>
    <cellStyle name="Normal 3 3 4 3 4 3" xfId="5249"/>
    <cellStyle name="Normal 3 3 4 3 5" xfId="5250"/>
    <cellStyle name="Normal 3 3 4 3 5 2" xfId="5251"/>
    <cellStyle name="Normal 3 3 4 3 6" xfId="5252"/>
    <cellStyle name="Normal 3 3 4 4" xfId="5253"/>
    <cellStyle name="Normal 3 3 4 4 2" xfId="5254"/>
    <cellStyle name="Normal 3 3 4 4 2 2" xfId="5255"/>
    <cellStyle name="Normal 3 3 4 4 2 2 2" xfId="5256"/>
    <cellStyle name="Normal 3 3 4 4 2 2 2 2" xfId="5257"/>
    <cellStyle name="Normal 3 3 4 4 2 2 3" xfId="5258"/>
    <cellStyle name="Normal 3 3 4 4 2 3" xfId="5259"/>
    <cellStyle name="Normal 3 3 4 4 2 3 2" xfId="5260"/>
    <cellStyle name="Normal 3 3 4 4 2 4" xfId="5261"/>
    <cellStyle name="Normal 3 3 4 4 3" xfId="5262"/>
    <cellStyle name="Normal 3 3 4 4 3 2" xfId="5263"/>
    <cellStyle name="Normal 3 3 4 4 3 2 2" xfId="5264"/>
    <cellStyle name="Normal 3 3 4 4 3 3" xfId="5265"/>
    <cellStyle name="Normal 3 3 4 4 4" xfId="5266"/>
    <cellStyle name="Normal 3 3 4 4 4 2" xfId="5267"/>
    <cellStyle name="Normal 3 3 4 4 5" xfId="5268"/>
    <cellStyle name="Normal 3 3 4 5" xfId="5269"/>
    <cellStyle name="Normal 3 3 4 5 2" xfId="5270"/>
    <cellStyle name="Normal 3 3 4 5 2 2" xfId="5271"/>
    <cellStyle name="Normal 3 3 4 5 2 2 2" xfId="5272"/>
    <cellStyle name="Normal 3 3 4 5 2 3" xfId="5273"/>
    <cellStyle name="Normal 3 3 4 5 3" xfId="5274"/>
    <cellStyle name="Normal 3 3 4 5 3 2" xfId="5275"/>
    <cellStyle name="Normal 3 3 4 5 4" xfId="5276"/>
    <cellStyle name="Normal 3 3 4 6" xfId="5277"/>
    <cellStyle name="Normal 3 3 4 6 2" xfId="5278"/>
    <cellStyle name="Normal 3 3 4 6 2 2" xfId="5279"/>
    <cellStyle name="Normal 3 3 4 6 3" xfId="5280"/>
    <cellStyle name="Normal 3 3 4 7" xfId="5281"/>
    <cellStyle name="Normal 3 3 4 7 2" xfId="5282"/>
    <cellStyle name="Normal 3 3 4 8" xfId="5283"/>
    <cellStyle name="Normal 3 3 5" xfId="5284"/>
    <cellStyle name="Normal 3 3 5 2" xfId="5285"/>
    <cellStyle name="Normal 3 3 5 2 2" xfId="5286"/>
    <cellStyle name="Normal 3 3 5 2 2 2" xfId="5287"/>
    <cellStyle name="Normal 3 3 5 2 2 2 2" xfId="5288"/>
    <cellStyle name="Normal 3 3 5 2 2 2 2 2" xfId="5289"/>
    <cellStyle name="Normal 3 3 5 2 2 2 2 2 2" xfId="5290"/>
    <cellStyle name="Normal 3 3 5 2 2 2 2 3" xfId="5291"/>
    <cellStyle name="Normal 3 3 5 2 2 2 3" xfId="5292"/>
    <cellStyle name="Normal 3 3 5 2 2 2 3 2" xfId="5293"/>
    <cellStyle name="Normal 3 3 5 2 2 2 4" xfId="5294"/>
    <cellStyle name="Normal 3 3 5 2 2 3" xfId="5295"/>
    <cellStyle name="Normal 3 3 5 2 2 3 2" xfId="5296"/>
    <cellStyle name="Normal 3 3 5 2 2 3 2 2" xfId="5297"/>
    <cellStyle name="Normal 3 3 5 2 2 3 3" xfId="5298"/>
    <cellStyle name="Normal 3 3 5 2 2 4" xfId="5299"/>
    <cellStyle name="Normal 3 3 5 2 2 4 2" xfId="5300"/>
    <cellStyle name="Normal 3 3 5 2 2 5" xfId="5301"/>
    <cellStyle name="Normal 3 3 5 2 3" xfId="5302"/>
    <cellStyle name="Normal 3 3 5 2 3 2" xfId="5303"/>
    <cellStyle name="Normal 3 3 5 2 3 2 2" xfId="5304"/>
    <cellStyle name="Normal 3 3 5 2 3 2 2 2" xfId="5305"/>
    <cellStyle name="Normal 3 3 5 2 3 2 3" xfId="5306"/>
    <cellStyle name="Normal 3 3 5 2 3 3" xfId="5307"/>
    <cellStyle name="Normal 3 3 5 2 3 3 2" xfId="5308"/>
    <cellStyle name="Normal 3 3 5 2 3 4" xfId="5309"/>
    <cellStyle name="Normal 3 3 5 2 4" xfId="5310"/>
    <cellStyle name="Normal 3 3 5 2 4 2" xfId="5311"/>
    <cellStyle name="Normal 3 3 5 2 4 2 2" xfId="5312"/>
    <cellStyle name="Normal 3 3 5 2 4 3" xfId="5313"/>
    <cellStyle name="Normal 3 3 5 2 5" xfId="5314"/>
    <cellStyle name="Normal 3 3 5 2 5 2" xfId="5315"/>
    <cellStyle name="Normal 3 3 5 2 6" xfId="5316"/>
    <cellStyle name="Normal 3 3 5 3" xfId="5317"/>
    <cellStyle name="Normal 3 3 5 3 2" xfId="5318"/>
    <cellStyle name="Normal 3 3 5 3 2 2" xfId="5319"/>
    <cellStyle name="Normal 3 3 5 3 2 2 2" xfId="5320"/>
    <cellStyle name="Normal 3 3 5 3 2 2 2 2" xfId="5321"/>
    <cellStyle name="Normal 3 3 5 3 2 2 3" xfId="5322"/>
    <cellStyle name="Normal 3 3 5 3 2 3" xfId="5323"/>
    <cellStyle name="Normal 3 3 5 3 2 3 2" xfId="5324"/>
    <cellStyle name="Normal 3 3 5 3 2 4" xfId="5325"/>
    <cellStyle name="Normal 3 3 5 3 3" xfId="5326"/>
    <cellStyle name="Normal 3 3 5 3 3 2" xfId="5327"/>
    <cellStyle name="Normal 3 3 5 3 3 2 2" xfId="5328"/>
    <cellStyle name="Normal 3 3 5 3 3 3" xfId="5329"/>
    <cellStyle name="Normal 3 3 5 3 4" xfId="5330"/>
    <cellStyle name="Normal 3 3 5 3 4 2" xfId="5331"/>
    <cellStyle name="Normal 3 3 5 3 5" xfId="5332"/>
    <cellStyle name="Normal 3 3 5 4" xfId="5333"/>
    <cellStyle name="Normal 3 3 5 4 2" xfId="5334"/>
    <cellStyle name="Normal 3 3 5 4 2 2" xfId="5335"/>
    <cellStyle name="Normal 3 3 5 4 2 2 2" xfId="5336"/>
    <cellStyle name="Normal 3 3 5 4 2 3" xfId="5337"/>
    <cellStyle name="Normal 3 3 5 4 3" xfId="5338"/>
    <cellStyle name="Normal 3 3 5 4 3 2" xfId="5339"/>
    <cellStyle name="Normal 3 3 5 4 4" xfId="5340"/>
    <cellStyle name="Normal 3 3 5 5" xfId="5341"/>
    <cellStyle name="Normal 3 3 5 5 2" xfId="5342"/>
    <cellStyle name="Normal 3 3 5 5 2 2" xfId="5343"/>
    <cellStyle name="Normal 3 3 5 5 3" xfId="5344"/>
    <cellStyle name="Normal 3 3 5 6" xfId="5345"/>
    <cellStyle name="Normal 3 3 5 6 2" xfId="5346"/>
    <cellStyle name="Normal 3 3 5 7" xfId="5347"/>
    <cellStyle name="Normal 3 3 6" xfId="5348"/>
    <cellStyle name="Normal 3 3 6 2" xfId="5349"/>
    <cellStyle name="Normal 3 3 6 2 2" xfId="5350"/>
    <cellStyle name="Normal 3 3 6 2 2 2" xfId="5351"/>
    <cellStyle name="Normal 3 3 6 2 2 2 2" xfId="5352"/>
    <cellStyle name="Normal 3 3 6 2 2 2 2 2" xfId="5353"/>
    <cellStyle name="Normal 3 3 6 2 2 2 3" xfId="5354"/>
    <cellStyle name="Normal 3 3 6 2 2 3" xfId="5355"/>
    <cellStyle name="Normal 3 3 6 2 2 3 2" xfId="5356"/>
    <cellStyle name="Normal 3 3 6 2 2 4" xfId="5357"/>
    <cellStyle name="Normal 3 3 6 2 3" xfId="5358"/>
    <cellStyle name="Normal 3 3 6 2 3 2" xfId="5359"/>
    <cellStyle name="Normal 3 3 6 2 3 2 2" xfId="5360"/>
    <cellStyle name="Normal 3 3 6 2 3 3" xfId="5361"/>
    <cellStyle name="Normal 3 3 6 2 4" xfId="5362"/>
    <cellStyle name="Normal 3 3 6 2 4 2" xfId="5363"/>
    <cellStyle name="Normal 3 3 6 2 5" xfId="5364"/>
    <cellStyle name="Normal 3 3 6 3" xfId="5365"/>
    <cellStyle name="Normal 3 3 6 3 2" xfId="5366"/>
    <cellStyle name="Normal 3 3 6 3 2 2" xfId="5367"/>
    <cellStyle name="Normal 3 3 6 3 2 2 2" xfId="5368"/>
    <cellStyle name="Normal 3 3 6 3 2 3" xfId="5369"/>
    <cellStyle name="Normal 3 3 6 3 3" xfId="5370"/>
    <cellStyle name="Normal 3 3 6 3 3 2" xfId="5371"/>
    <cellStyle name="Normal 3 3 6 3 4" xfId="5372"/>
    <cellStyle name="Normal 3 3 6 4" xfId="5373"/>
    <cellStyle name="Normal 3 3 6 4 2" xfId="5374"/>
    <cellStyle name="Normal 3 3 6 4 2 2" xfId="5375"/>
    <cellStyle name="Normal 3 3 6 4 3" xfId="5376"/>
    <cellStyle name="Normal 3 3 6 5" xfId="5377"/>
    <cellStyle name="Normal 3 3 6 5 2" xfId="5378"/>
    <cellStyle name="Normal 3 3 6 6" xfId="5379"/>
    <cellStyle name="Normal 3 3 7" xfId="5380"/>
    <cellStyle name="Normal 3 3 7 2" xfId="5381"/>
    <cellStyle name="Normal 3 3 7 2 2" xfId="5382"/>
    <cellStyle name="Normal 3 3 7 2 2 2" xfId="5383"/>
    <cellStyle name="Normal 3 3 7 2 2 2 2" xfId="5384"/>
    <cellStyle name="Normal 3 3 7 2 2 3" xfId="5385"/>
    <cellStyle name="Normal 3 3 7 2 3" xfId="5386"/>
    <cellStyle name="Normal 3 3 7 2 3 2" xfId="5387"/>
    <cellStyle name="Normal 3 3 7 2 4" xfId="5388"/>
    <cellStyle name="Normal 3 3 7 3" xfId="5389"/>
    <cellStyle name="Normal 3 3 7 3 2" xfId="5390"/>
    <cellStyle name="Normal 3 3 7 3 2 2" xfId="5391"/>
    <cellStyle name="Normal 3 3 7 3 3" xfId="5392"/>
    <cellStyle name="Normal 3 3 7 4" xfId="5393"/>
    <cellStyle name="Normal 3 3 7 4 2" xfId="5394"/>
    <cellStyle name="Normal 3 3 7 5" xfId="5395"/>
    <cellStyle name="Normal 3 3 8" xfId="5396"/>
    <cellStyle name="Normal 3 3 8 2" xfId="5397"/>
    <cellStyle name="Normal 3 3 8 2 2" xfId="5398"/>
    <cellStyle name="Normal 3 3 8 2 2 2" xfId="5399"/>
    <cellStyle name="Normal 3 3 8 2 3" xfId="5400"/>
    <cellStyle name="Normal 3 3 8 3" xfId="5401"/>
    <cellStyle name="Normal 3 3 8 3 2" xfId="5402"/>
    <cellStyle name="Normal 3 3 8 4" xfId="5403"/>
    <cellStyle name="Normal 3 3 9" xfId="5404"/>
    <cellStyle name="Normal 3 3 9 2" xfId="5405"/>
    <cellStyle name="Normal 3 3 9 2 2" xfId="5406"/>
    <cellStyle name="Normal 3 3 9 3" xfId="5407"/>
    <cellStyle name="Normal 3 4" xfId="207"/>
    <cellStyle name="Normal 3 4 10" xfId="5408"/>
    <cellStyle name="Normal 3 4 11" xfId="5409"/>
    <cellStyle name="Normal 3 4 2" xfId="5410"/>
    <cellStyle name="Normal 3 4 2 2" xfId="5411"/>
    <cellStyle name="Normal 3 4 2 2 2" xfId="5412"/>
    <cellStyle name="Normal 3 4 2 2 2 2" xfId="5413"/>
    <cellStyle name="Normal 3 4 2 2 2 2 2" xfId="5414"/>
    <cellStyle name="Normal 3 4 2 2 2 2 2 2" xfId="5415"/>
    <cellStyle name="Normal 3 4 2 2 2 2 2 2 2" xfId="5416"/>
    <cellStyle name="Normal 3 4 2 2 2 2 2 2 2 2" xfId="5417"/>
    <cellStyle name="Normal 3 4 2 2 2 2 2 2 2 2 2" xfId="5418"/>
    <cellStyle name="Normal 3 4 2 2 2 2 2 2 2 3" xfId="5419"/>
    <cellStyle name="Normal 3 4 2 2 2 2 2 2 3" xfId="5420"/>
    <cellStyle name="Normal 3 4 2 2 2 2 2 2 3 2" xfId="5421"/>
    <cellStyle name="Normal 3 4 2 2 2 2 2 2 4" xfId="5422"/>
    <cellStyle name="Normal 3 4 2 2 2 2 2 3" xfId="5423"/>
    <cellStyle name="Normal 3 4 2 2 2 2 2 3 2" xfId="5424"/>
    <cellStyle name="Normal 3 4 2 2 2 2 2 3 2 2" xfId="5425"/>
    <cellStyle name="Normal 3 4 2 2 2 2 2 3 3" xfId="5426"/>
    <cellStyle name="Normal 3 4 2 2 2 2 2 4" xfId="5427"/>
    <cellStyle name="Normal 3 4 2 2 2 2 2 4 2" xfId="5428"/>
    <cellStyle name="Normal 3 4 2 2 2 2 2 5" xfId="5429"/>
    <cellStyle name="Normal 3 4 2 2 2 2 3" xfId="5430"/>
    <cellStyle name="Normal 3 4 2 2 2 2 3 2" xfId="5431"/>
    <cellStyle name="Normal 3 4 2 2 2 2 3 2 2" xfId="5432"/>
    <cellStyle name="Normal 3 4 2 2 2 2 3 2 2 2" xfId="5433"/>
    <cellStyle name="Normal 3 4 2 2 2 2 3 2 3" xfId="5434"/>
    <cellStyle name="Normal 3 4 2 2 2 2 3 3" xfId="5435"/>
    <cellStyle name="Normal 3 4 2 2 2 2 3 3 2" xfId="5436"/>
    <cellStyle name="Normal 3 4 2 2 2 2 3 4" xfId="5437"/>
    <cellStyle name="Normal 3 4 2 2 2 2 4" xfId="5438"/>
    <cellStyle name="Normal 3 4 2 2 2 2 4 2" xfId="5439"/>
    <cellStyle name="Normal 3 4 2 2 2 2 4 2 2" xfId="5440"/>
    <cellStyle name="Normal 3 4 2 2 2 2 4 3" xfId="5441"/>
    <cellStyle name="Normal 3 4 2 2 2 2 5" xfId="5442"/>
    <cellStyle name="Normal 3 4 2 2 2 2 5 2" xfId="5443"/>
    <cellStyle name="Normal 3 4 2 2 2 2 6" xfId="5444"/>
    <cellStyle name="Normal 3 4 2 2 2 3" xfId="5445"/>
    <cellStyle name="Normal 3 4 2 2 2 3 2" xfId="5446"/>
    <cellStyle name="Normal 3 4 2 2 2 3 2 2" xfId="5447"/>
    <cellStyle name="Normal 3 4 2 2 2 3 2 2 2" xfId="5448"/>
    <cellStyle name="Normal 3 4 2 2 2 3 2 2 2 2" xfId="5449"/>
    <cellStyle name="Normal 3 4 2 2 2 3 2 2 3" xfId="5450"/>
    <cellStyle name="Normal 3 4 2 2 2 3 2 3" xfId="5451"/>
    <cellStyle name="Normal 3 4 2 2 2 3 2 3 2" xfId="5452"/>
    <cellStyle name="Normal 3 4 2 2 2 3 2 4" xfId="5453"/>
    <cellStyle name="Normal 3 4 2 2 2 3 3" xfId="5454"/>
    <cellStyle name="Normal 3 4 2 2 2 3 3 2" xfId="5455"/>
    <cellStyle name="Normal 3 4 2 2 2 3 3 2 2" xfId="5456"/>
    <cellStyle name="Normal 3 4 2 2 2 3 3 3" xfId="5457"/>
    <cellStyle name="Normal 3 4 2 2 2 3 4" xfId="5458"/>
    <cellStyle name="Normal 3 4 2 2 2 3 4 2" xfId="5459"/>
    <cellStyle name="Normal 3 4 2 2 2 3 5" xfId="5460"/>
    <cellStyle name="Normal 3 4 2 2 2 4" xfId="5461"/>
    <cellStyle name="Normal 3 4 2 2 2 4 2" xfId="5462"/>
    <cellStyle name="Normal 3 4 2 2 2 4 2 2" xfId="5463"/>
    <cellStyle name="Normal 3 4 2 2 2 4 2 2 2" xfId="5464"/>
    <cellStyle name="Normal 3 4 2 2 2 4 2 3" xfId="5465"/>
    <cellStyle name="Normal 3 4 2 2 2 4 3" xfId="5466"/>
    <cellStyle name="Normal 3 4 2 2 2 4 3 2" xfId="5467"/>
    <cellStyle name="Normal 3 4 2 2 2 4 4" xfId="5468"/>
    <cellStyle name="Normal 3 4 2 2 2 5" xfId="5469"/>
    <cellStyle name="Normal 3 4 2 2 2 5 2" xfId="5470"/>
    <cellStyle name="Normal 3 4 2 2 2 5 2 2" xfId="5471"/>
    <cellStyle name="Normal 3 4 2 2 2 5 3" xfId="5472"/>
    <cellStyle name="Normal 3 4 2 2 2 6" xfId="5473"/>
    <cellStyle name="Normal 3 4 2 2 2 6 2" xfId="5474"/>
    <cellStyle name="Normal 3 4 2 2 2 7" xfId="5475"/>
    <cellStyle name="Normal 3 4 2 2 3" xfId="5476"/>
    <cellStyle name="Normal 3 4 2 2 3 2" xfId="5477"/>
    <cellStyle name="Normal 3 4 2 2 3 2 2" xfId="5478"/>
    <cellStyle name="Normal 3 4 2 2 3 2 2 2" xfId="5479"/>
    <cellStyle name="Normal 3 4 2 2 3 2 2 2 2" xfId="5480"/>
    <cellStyle name="Normal 3 4 2 2 3 2 2 2 2 2" xfId="5481"/>
    <cellStyle name="Normal 3 4 2 2 3 2 2 2 3" xfId="5482"/>
    <cellStyle name="Normal 3 4 2 2 3 2 2 3" xfId="5483"/>
    <cellStyle name="Normal 3 4 2 2 3 2 2 3 2" xfId="5484"/>
    <cellStyle name="Normal 3 4 2 2 3 2 2 4" xfId="5485"/>
    <cellStyle name="Normal 3 4 2 2 3 2 3" xfId="5486"/>
    <cellStyle name="Normal 3 4 2 2 3 2 3 2" xfId="5487"/>
    <cellStyle name="Normal 3 4 2 2 3 2 3 2 2" xfId="5488"/>
    <cellStyle name="Normal 3 4 2 2 3 2 3 3" xfId="5489"/>
    <cellStyle name="Normal 3 4 2 2 3 2 4" xfId="5490"/>
    <cellStyle name="Normal 3 4 2 2 3 2 4 2" xfId="5491"/>
    <cellStyle name="Normal 3 4 2 2 3 2 5" xfId="5492"/>
    <cellStyle name="Normal 3 4 2 2 3 3" xfId="5493"/>
    <cellStyle name="Normal 3 4 2 2 3 3 2" xfId="5494"/>
    <cellStyle name="Normal 3 4 2 2 3 3 2 2" xfId="5495"/>
    <cellStyle name="Normal 3 4 2 2 3 3 2 2 2" xfId="5496"/>
    <cellStyle name="Normal 3 4 2 2 3 3 2 3" xfId="5497"/>
    <cellStyle name="Normal 3 4 2 2 3 3 3" xfId="5498"/>
    <cellStyle name="Normal 3 4 2 2 3 3 3 2" xfId="5499"/>
    <cellStyle name="Normal 3 4 2 2 3 3 4" xfId="5500"/>
    <cellStyle name="Normal 3 4 2 2 3 4" xfId="5501"/>
    <cellStyle name="Normal 3 4 2 2 3 4 2" xfId="5502"/>
    <cellStyle name="Normal 3 4 2 2 3 4 2 2" xfId="5503"/>
    <cellStyle name="Normal 3 4 2 2 3 4 3" xfId="5504"/>
    <cellStyle name="Normal 3 4 2 2 3 5" xfId="5505"/>
    <cellStyle name="Normal 3 4 2 2 3 5 2" xfId="5506"/>
    <cellStyle name="Normal 3 4 2 2 3 6" xfId="5507"/>
    <cellStyle name="Normal 3 4 2 2 4" xfId="5508"/>
    <cellStyle name="Normal 3 4 2 2 4 2" xfId="5509"/>
    <cellStyle name="Normal 3 4 2 2 4 2 2" xfId="5510"/>
    <cellStyle name="Normal 3 4 2 2 4 2 2 2" xfId="5511"/>
    <cellStyle name="Normal 3 4 2 2 4 2 2 2 2" xfId="5512"/>
    <cellStyle name="Normal 3 4 2 2 4 2 2 3" xfId="5513"/>
    <cellStyle name="Normal 3 4 2 2 4 2 3" xfId="5514"/>
    <cellStyle name="Normal 3 4 2 2 4 2 3 2" xfId="5515"/>
    <cellStyle name="Normal 3 4 2 2 4 2 4" xfId="5516"/>
    <cellStyle name="Normal 3 4 2 2 4 3" xfId="5517"/>
    <cellStyle name="Normal 3 4 2 2 4 3 2" xfId="5518"/>
    <cellStyle name="Normal 3 4 2 2 4 3 2 2" xfId="5519"/>
    <cellStyle name="Normal 3 4 2 2 4 3 3" xfId="5520"/>
    <cellStyle name="Normal 3 4 2 2 4 4" xfId="5521"/>
    <cellStyle name="Normal 3 4 2 2 4 4 2" xfId="5522"/>
    <cellStyle name="Normal 3 4 2 2 4 5" xfId="5523"/>
    <cellStyle name="Normal 3 4 2 2 5" xfId="5524"/>
    <cellStyle name="Normal 3 4 2 2 5 2" xfId="5525"/>
    <cellStyle name="Normal 3 4 2 2 5 2 2" xfId="5526"/>
    <cellStyle name="Normal 3 4 2 2 5 2 2 2" xfId="5527"/>
    <cellStyle name="Normal 3 4 2 2 5 2 3" xfId="5528"/>
    <cellStyle name="Normal 3 4 2 2 5 3" xfId="5529"/>
    <cellStyle name="Normal 3 4 2 2 5 3 2" xfId="5530"/>
    <cellStyle name="Normal 3 4 2 2 5 4" xfId="5531"/>
    <cellStyle name="Normal 3 4 2 2 6" xfId="5532"/>
    <cellStyle name="Normal 3 4 2 2 6 2" xfId="5533"/>
    <cellStyle name="Normal 3 4 2 2 6 2 2" xfId="5534"/>
    <cellStyle name="Normal 3 4 2 2 6 3" xfId="5535"/>
    <cellStyle name="Normal 3 4 2 2 7" xfId="5536"/>
    <cellStyle name="Normal 3 4 2 2 7 2" xfId="5537"/>
    <cellStyle name="Normal 3 4 2 2 8" xfId="5538"/>
    <cellStyle name="Normal 3 4 2 3" xfId="5539"/>
    <cellStyle name="Normal 3 4 2 3 2" xfId="5540"/>
    <cellStyle name="Normal 3 4 2 3 2 2" xfId="5541"/>
    <cellStyle name="Normal 3 4 2 3 2 2 2" xfId="5542"/>
    <cellStyle name="Normal 3 4 2 3 2 2 2 2" xfId="5543"/>
    <cellStyle name="Normal 3 4 2 3 2 2 2 2 2" xfId="5544"/>
    <cellStyle name="Normal 3 4 2 3 2 2 2 2 2 2" xfId="5545"/>
    <cellStyle name="Normal 3 4 2 3 2 2 2 2 3" xfId="5546"/>
    <cellStyle name="Normal 3 4 2 3 2 2 2 3" xfId="5547"/>
    <cellStyle name="Normal 3 4 2 3 2 2 2 3 2" xfId="5548"/>
    <cellStyle name="Normal 3 4 2 3 2 2 2 4" xfId="5549"/>
    <cellStyle name="Normal 3 4 2 3 2 2 3" xfId="5550"/>
    <cellStyle name="Normal 3 4 2 3 2 2 3 2" xfId="5551"/>
    <cellStyle name="Normal 3 4 2 3 2 2 3 2 2" xfId="5552"/>
    <cellStyle name="Normal 3 4 2 3 2 2 3 3" xfId="5553"/>
    <cellStyle name="Normal 3 4 2 3 2 2 4" xfId="5554"/>
    <cellStyle name="Normal 3 4 2 3 2 2 4 2" xfId="5555"/>
    <cellStyle name="Normal 3 4 2 3 2 2 5" xfId="5556"/>
    <cellStyle name="Normal 3 4 2 3 2 3" xfId="5557"/>
    <cellStyle name="Normal 3 4 2 3 2 3 2" xfId="5558"/>
    <cellStyle name="Normal 3 4 2 3 2 3 2 2" xfId="5559"/>
    <cellStyle name="Normal 3 4 2 3 2 3 2 2 2" xfId="5560"/>
    <cellStyle name="Normal 3 4 2 3 2 3 2 3" xfId="5561"/>
    <cellStyle name="Normal 3 4 2 3 2 3 3" xfId="5562"/>
    <cellStyle name="Normal 3 4 2 3 2 3 3 2" xfId="5563"/>
    <cellStyle name="Normal 3 4 2 3 2 3 4" xfId="5564"/>
    <cellStyle name="Normal 3 4 2 3 2 4" xfId="5565"/>
    <cellStyle name="Normal 3 4 2 3 2 4 2" xfId="5566"/>
    <cellStyle name="Normal 3 4 2 3 2 4 2 2" xfId="5567"/>
    <cellStyle name="Normal 3 4 2 3 2 4 3" xfId="5568"/>
    <cellStyle name="Normal 3 4 2 3 2 5" xfId="5569"/>
    <cellStyle name="Normal 3 4 2 3 2 5 2" xfId="5570"/>
    <cellStyle name="Normal 3 4 2 3 2 6" xfId="5571"/>
    <cellStyle name="Normal 3 4 2 3 3" xfId="5572"/>
    <cellStyle name="Normal 3 4 2 3 3 2" xfId="5573"/>
    <cellStyle name="Normal 3 4 2 3 3 2 2" xfId="5574"/>
    <cellStyle name="Normal 3 4 2 3 3 2 2 2" xfId="5575"/>
    <cellStyle name="Normal 3 4 2 3 3 2 2 2 2" xfId="5576"/>
    <cellStyle name="Normal 3 4 2 3 3 2 2 3" xfId="5577"/>
    <cellStyle name="Normal 3 4 2 3 3 2 3" xfId="5578"/>
    <cellStyle name="Normal 3 4 2 3 3 2 3 2" xfId="5579"/>
    <cellStyle name="Normal 3 4 2 3 3 2 4" xfId="5580"/>
    <cellStyle name="Normal 3 4 2 3 3 3" xfId="5581"/>
    <cellStyle name="Normal 3 4 2 3 3 3 2" xfId="5582"/>
    <cellStyle name="Normal 3 4 2 3 3 3 2 2" xfId="5583"/>
    <cellStyle name="Normal 3 4 2 3 3 3 3" xfId="5584"/>
    <cellStyle name="Normal 3 4 2 3 3 4" xfId="5585"/>
    <cellStyle name="Normal 3 4 2 3 3 4 2" xfId="5586"/>
    <cellStyle name="Normal 3 4 2 3 3 5" xfId="5587"/>
    <cellStyle name="Normal 3 4 2 3 4" xfId="5588"/>
    <cellStyle name="Normal 3 4 2 3 4 2" xfId="5589"/>
    <cellStyle name="Normal 3 4 2 3 4 2 2" xfId="5590"/>
    <cellStyle name="Normal 3 4 2 3 4 2 2 2" xfId="5591"/>
    <cellStyle name="Normal 3 4 2 3 4 2 3" xfId="5592"/>
    <cellStyle name="Normal 3 4 2 3 4 3" xfId="5593"/>
    <cellStyle name="Normal 3 4 2 3 4 3 2" xfId="5594"/>
    <cellStyle name="Normal 3 4 2 3 4 4" xfId="5595"/>
    <cellStyle name="Normal 3 4 2 3 5" xfId="5596"/>
    <cellStyle name="Normal 3 4 2 3 5 2" xfId="5597"/>
    <cellStyle name="Normal 3 4 2 3 5 2 2" xfId="5598"/>
    <cellStyle name="Normal 3 4 2 3 5 3" xfId="5599"/>
    <cellStyle name="Normal 3 4 2 3 6" xfId="5600"/>
    <cellStyle name="Normal 3 4 2 3 6 2" xfId="5601"/>
    <cellStyle name="Normal 3 4 2 3 7" xfId="5602"/>
    <cellStyle name="Normal 3 4 2 4" xfId="5603"/>
    <cellStyle name="Normal 3 4 2 4 2" xfId="5604"/>
    <cellStyle name="Normal 3 4 2 4 2 2" xfId="5605"/>
    <cellStyle name="Normal 3 4 2 4 2 2 2" xfId="5606"/>
    <cellStyle name="Normal 3 4 2 4 2 2 2 2" xfId="5607"/>
    <cellStyle name="Normal 3 4 2 4 2 2 2 2 2" xfId="5608"/>
    <cellStyle name="Normal 3 4 2 4 2 2 2 3" xfId="5609"/>
    <cellStyle name="Normal 3 4 2 4 2 2 3" xfId="5610"/>
    <cellStyle name="Normal 3 4 2 4 2 2 3 2" xfId="5611"/>
    <cellStyle name="Normal 3 4 2 4 2 2 4" xfId="5612"/>
    <cellStyle name="Normal 3 4 2 4 2 3" xfId="5613"/>
    <cellStyle name="Normal 3 4 2 4 2 3 2" xfId="5614"/>
    <cellStyle name="Normal 3 4 2 4 2 3 2 2" xfId="5615"/>
    <cellStyle name="Normal 3 4 2 4 2 3 3" xfId="5616"/>
    <cellStyle name="Normal 3 4 2 4 2 4" xfId="5617"/>
    <cellStyle name="Normal 3 4 2 4 2 4 2" xfId="5618"/>
    <cellStyle name="Normal 3 4 2 4 2 5" xfId="5619"/>
    <cellStyle name="Normal 3 4 2 4 3" xfId="5620"/>
    <cellStyle name="Normal 3 4 2 4 3 2" xfId="5621"/>
    <cellStyle name="Normal 3 4 2 4 3 2 2" xfId="5622"/>
    <cellStyle name="Normal 3 4 2 4 3 2 2 2" xfId="5623"/>
    <cellStyle name="Normal 3 4 2 4 3 2 3" xfId="5624"/>
    <cellStyle name="Normal 3 4 2 4 3 3" xfId="5625"/>
    <cellStyle name="Normal 3 4 2 4 3 3 2" xfId="5626"/>
    <cellStyle name="Normal 3 4 2 4 3 4" xfId="5627"/>
    <cellStyle name="Normal 3 4 2 4 4" xfId="5628"/>
    <cellStyle name="Normal 3 4 2 4 4 2" xfId="5629"/>
    <cellStyle name="Normal 3 4 2 4 4 2 2" xfId="5630"/>
    <cellStyle name="Normal 3 4 2 4 4 3" xfId="5631"/>
    <cellStyle name="Normal 3 4 2 4 5" xfId="5632"/>
    <cellStyle name="Normal 3 4 2 4 5 2" xfId="5633"/>
    <cellStyle name="Normal 3 4 2 4 6" xfId="5634"/>
    <cellStyle name="Normal 3 4 2 5" xfId="5635"/>
    <cellStyle name="Normal 3 4 2 5 2" xfId="5636"/>
    <cellStyle name="Normal 3 4 2 5 2 2" xfId="5637"/>
    <cellStyle name="Normal 3 4 2 5 2 2 2" xfId="5638"/>
    <cellStyle name="Normal 3 4 2 5 2 2 2 2" xfId="5639"/>
    <cellStyle name="Normal 3 4 2 5 2 2 3" xfId="5640"/>
    <cellStyle name="Normal 3 4 2 5 2 3" xfId="5641"/>
    <cellStyle name="Normal 3 4 2 5 2 3 2" xfId="5642"/>
    <cellStyle name="Normal 3 4 2 5 2 4" xfId="5643"/>
    <cellStyle name="Normal 3 4 2 5 3" xfId="5644"/>
    <cellStyle name="Normal 3 4 2 5 3 2" xfId="5645"/>
    <cellStyle name="Normal 3 4 2 5 3 2 2" xfId="5646"/>
    <cellStyle name="Normal 3 4 2 5 3 3" xfId="5647"/>
    <cellStyle name="Normal 3 4 2 5 4" xfId="5648"/>
    <cellStyle name="Normal 3 4 2 5 4 2" xfId="5649"/>
    <cellStyle name="Normal 3 4 2 5 5" xfId="5650"/>
    <cellStyle name="Normal 3 4 2 6" xfId="5651"/>
    <cellStyle name="Normal 3 4 2 6 2" xfId="5652"/>
    <cellStyle name="Normal 3 4 2 6 2 2" xfId="5653"/>
    <cellStyle name="Normal 3 4 2 6 2 2 2" xfId="5654"/>
    <cellStyle name="Normal 3 4 2 6 2 3" xfId="5655"/>
    <cellStyle name="Normal 3 4 2 6 3" xfId="5656"/>
    <cellStyle name="Normal 3 4 2 6 3 2" xfId="5657"/>
    <cellStyle name="Normal 3 4 2 6 4" xfId="5658"/>
    <cellStyle name="Normal 3 4 2 7" xfId="5659"/>
    <cellStyle name="Normal 3 4 2 7 2" xfId="5660"/>
    <cellStyle name="Normal 3 4 2 7 2 2" xfId="5661"/>
    <cellStyle name="Normal 3 4 2 7 3" xfId="5662"/>
    <cellStyle name="Normal 3 4 2 8" xfId="5663"/>
    <cellStyle name="Normal 3 4 2 8 2" xfId="5664"/>
    <cellStyle name="Normal 3 4 2 9" xfId="5665"/>
    <cellStyle name="Normal 3 4 3" xfId="5666"/>
    <cellStyle name="Normal 3 4 3 2" xfId="5667"/>
    <cellStyle name="Normal 3 4 3 2 2" xfId="5668"/>
    <cellStyle name="Normal 3 4 3 2 2 2" xfId="5669"/>
    <cellStyle name="Normal 3 4 3 2 2 2 2" xfId="5670"/>
    <cellStyle name="Normal 3 4 3 2 2 2 2 2" xfId="5671"/>
    <cellStyle name="Normal 3 4 3 2 2 2 2 2 2" xfId="5672"/>
    <cellStyle name="Normal 3 4 3 2 2 2 2 2 2 2" xfId="5673"/>
    <cellStyle name="Normal 3 4 3 2 2 2 2 2 3" xfId="5674"/>
    <cellStyle name="Normal 3 4 3 2 2 2 2 3" xfId="5675"/>
    <cellStyle name="Normal 3 4 3 2 2 2 2 3 2" xfId="5676"/>
    <cellStyle name="Normal 3 4 3 2 2 2 2 4" xfId="5677"/>
    <cellStyle name="Normal 3 4 3 2 2 2 3" xfId="5678"/>
    <cellStyle name="Normal 3 4 3 2 2 2 3 2" xfId="5679"/>
    <cellStyle name="Normal 3 4 3 2 2 2 3 2 2" xfId="5680"/>
    <cellStyle name="Normal 3 4 3 2 2 2 3 3" xfId="5681"/>
    <cellStyle name="Normal 3 4 3 2 2 2 4" xfId="5682"/>
    <cellStyle name="Normal 3 4 3 2 2 2 4 2" xfId="5683"/>
    <cellStyle name="Normal 3 4 3 2 2 2 5" xfId="5684"/>
    <cellStyle name="Normal 3 4 3 2 2 3" xfId="5685"/>
    <cellStyle name="Normal 3 4 3 2 2 3 2" xfId="5686"/>
    <cellStyle name="Normal 3 4 3 2 2 3 2 2" xfId="5687"/>
    <cellStyle name="Normal 3 4 3 2 2 3 2 2 2" xfId="5688"/>
    <cellStyle name="Normal 3 4 3 2 2 3 2 3" xfId="5689"/>
    <cellStyle name="Normal 3 4 3 2 2 3 3" xfId="5690"/>
    <cellStyle name="Normal 3 4 3 2 2 3 3 2" xfId="5691"/>
    <cellStyle name="Normal 3 4 3 2 2 3 4" xfId="5692"/>
    <cellStyle name="Normal 3 4 3 2 2 4" xfId="5693"/>
    <cellStyle name="Normal 3 4 3 2 2 4 2" xfId="5694"/>
    <cellStyle name="Normal 3 4 3 2 2 4 2 2" xfId="5695"/>
    <cellStyle name="Normal 3 4 3 2 2 4 3" xfId="5696"/>
    <cellStyle name="Normal 3 4 3 2 2 5" xfId="5697"/>
    <cellStyle name="Normal 3 4 3 2 2 5 2" xfId="5698"/>
    <cellStyle name="Normal 3 4 3 2 2 6" xfId="5699"/>
    <cellStyle name="Normal 3 4 3 2 3" xfId="5700"/>
    <cellStyle name="Normal 3 4 3 2 3 2" xfId="5701"/>
    <cellStyle name="Normal 3 4 3 2 3 2 2" xfId="5702"/>
    <cellStyle name="Normal 3 4 3 2 3 2 2 2" xfId="5703"/>
    <cellStyle name="Normal 3 4 3 2 3 2 2 2 2" xfId="5704"/>
    <cellStyle name="Normal 3 4 3 2 3 2 2 3" xfId="5705"/>
    <cellStyle name="Normal 3 4 3 2 3 2 3" xfId="5706"/>
    <cellStyle name="Normal 3 4 3 2 3 2 3 2" xfId="5707"/>
    <cellStyle name="Normal 3 4 3 2 3 2 4" xfId="5708"/>
    <cellStyle name="Normal 3 4 3 2 3 3" xfId="5709"/>
    <cellStyle name="Normal 3 4 3 2 3 3 2" xfId="5710"/>
    <cellStyle name="Normal 3 4 3 2 3 3 2 2" xfId="5711"/>
    <cellStyle name="Normal 3 4 3 2 3 3 3" xfId="5712"/>
    <cellStyle name="Normal 3 4 3 2 3 4" xfId="5713"/>
    <cellStyle name="Normal 3 4 3 2 3 4 2" xfId="5714"/>
    <cellStyle name="Normal 3 4 3 2 3 5" xfId="5715"/>
    <cellStyle name="Normal 3 4 3 2 4" xfId="5716"/>
    <cellStyle name="Normal 3 4 3 2 4 2" xfId="5717"/>
    <cellStyle name="Normal 3 4 3 2 4 2 2" xfId="5718"/>
    <cellStyle name="Normal 3 4 3 2 4 2 2 2" xfId="5719"/>
    <cellStyle name="Normal 3 4 3 2 4 2 3" xfId="5720"/>
    <cellStyle name="Normal 3 4 3 2 4 3" xfId="5721"/>
    <cellStyle name="Normal 3 4 3 2 4 3 2" xfId="5722"/>
    <cellStyle name="Normal 3 4 3 2 4 4" xfId="5723"/>
    <cellStyle name="Normal 3 4 3 2 5" xfId="5724"/>
    <cellStyle name="Normal 3 4 3 2 5 2" xfId="5725"/>
    <cellStyle name="Normal 3 4 3 2 5 2 2" xfId="5726"/>
    <cellStyle name="Normal 3 4 3 2 5 3" xfId="5727"/>
    <cellStyle name="Normal 3 4 3 2 6" xfId="5728"/>
    <cellStyle name="Normal 3 4 3 2 6 2" xfId="5729"/>
    <cellStyle name="Normal 3 4 3 2 7" xfId="5730"/>
    <cellStyle name="Normal 3 4 3 3" xfId="5731"/>
    <cellStyle name="Normal 3 4 3 3 2" xfId="5732"/>
    <cellStyle name="Normal 3 4 3 3 2 2" xfId="5733"/>
    <cellStyle name="Normal 3 4 3 3 2 2 2" xfId="5734"/>
    <cellStyle name="Normal 3 4 3 3 2 2 2 2" xfId="5735"/>
    <cellStyle name="Normal 3 4 3 3 2 2 2 2 2" xfId="5736"/>
    <cellStyle name="Normal 3 4 3 3 2 2 2 3" xfId="5737"/>
    <cellStyle name="Normal 3 4 3 3 2 2 3" xfId="5738"/>
    <cellStyle name="Normal 3 4 3 3 2 2 3 2" xfId="5739"/>
    <cellStyle name="Normal 3 4 3 3 2 2 4" xfId="5740"/>
    <cellStyle name="Normal 3 4 3 3 2 3" xfId="5741"/>
    <cellStyle name="Normal 3 4 3 3 2 3 2" xfId="5742"/>
    <cellStyle name="Normal 3 4 3 3 2 3 2 2" xfId="5743"/>
    <cellStyle name="Normal 3 4 3 3 2 3 3" xfId="5744"/>
    <cellStyle name="Normal 3 4 3 3 2 4" xfId="5745"/>
    <cellStyle name="Normal 3 4 3 3 2 4 2" xfId="5746"/>
    <cellStyle name="Normal 3 4 3 3 2 5" xfId="5747"/>
    <cellStyle name="Normal 3 4 3 3 3" xfId="5748"/>
    <cellStyle name="Normal 3 4 3 3 3 2" xfId="5749"/>
    <cellStyle name="Normal 3 4 3 3 3 2 2" xfId="5750"/>
    <cellStyle name="Normal 3 4 3 3 3 2 2 2" xfId="5751"/>
    <cellStyle name="Normal 3 4 3 3 3 2 3" xfId="5752"/>
    <cellStyle name="Normal 3 4 3 3 3 3" xfId="5753"/>
    <cellStyle name="Normal 3 4 3 3 3 3 2" xfId="5754"/>
    <cellStyle name="Normal 3 4 3 3 3 4" xfId="5755"/>
    <cellStyle name="Normal 3 4 3 3 4" xfId="5756"/>
    <cellStyle name="Normal 3 4 3 3 4 2" xfId="5757"/>
    <cellStyle name="Normal 3 4 3 3 4 2 2" xfId="5758"/>
    <cellStyle name="Normal 3 4 3 3 4 3" xfId="5759"/>
    <cellStyle name="Normal 3 4 3 3 5" xfId="5760"/>
    <cellStyle name="Normal 3 4 3 3 5 2" xfId="5761"/>
    <cellStyle name="Normal 3 4 3 3 6" xfId="5762"/>
    <cellStyle name="Normal 3 4 3 4" xfId="5763"/>
    <cellStyle name="Normal 3 4 3 4 2" xfId="5764"/>
    <cellStyle name="Normal 3 4 3 4 2 2" xfId="5765"/>
    <cellStyle name="Normal 3 4 3 4 2 2 2" xfId="5766"/>
    <cellStyle name="Normal 3 4 3 4 2 2 2 2" xfId="5767"/>
    <cellStyle name="Normal 3 4 3 4 2 2 3" xfId="5768"/>
    <cellStyle name="Normal 3 4 3 4 2 3" xfId="5769"/>
    <cellStyle name="Normal 3 4 3 4 2 3 2" xfId="5770"/>
    <cellStyle name="Normal 3 4 3 4 2 4" xfId="5771"/>
    <cellStyle name="Normal 3 4 3 4 3" xfId="5772"/>
    <cellStyle name="Normal 3 4 3 4 3 2" xfId="5773"/>
    <cellStyle name="Normal 3 4 3 4 3 2 2" xfId="5774"/>
    <cellStyle name="Normal 3 4 3 4 3 3" xfId="5775"/>
    <cellStyle name="Normal 3 4 3 4 4" xfId="5776"/>
    <cellStyle name="Normal 3 4 3 4 4 2" xfId="5777"/>
    <cellStyle name="Normal 3 4 3 4 5" xfId="5778"/>
    <cellStyle name="Normal 3 4 3 5" xfId="5779"/>
    <cellStyle name="Normal 3 4 3 5 2" xfId="5780"/>
    <cellStyle name="Normal 3 4 3 5 2 2" xfId="5781"/>
    <cellStyle name="Normal 3 4 3 5 2 2 2" xfId="5782"/>
    <cellStyle name="Normal 3 4 3 5 2 3" xfId="5783"/>
    <cellStyle name="Normal 3 4 3 5 3" xfId="5784"/>
    <cellStyle name="Normal 3 4 3 5 3 2" xfId="5785"/>
    <cellStyle name="Normal 3 4 3 5 4" xfId="5786"/>
    <cellStyle name="Normal 3 4 3 6" xfId="5787"/>
    <cellStyle name="Normal 3 4 3 6 2" xfId="5788"/>
    <cellStyle name="Normal 3 4 3 6 2 2" xfId="5789"/>
    <cellStyle name="Normal 3 4 3 6 3" xfId="5790"/>
    <cellStyle name="Normal 3 4 3 7" xfId="5791"/>
    <cellStyle name="Normal 3 4 3 7 2" xfId="5792"/>
    <cellStyle name="Normal 3 4 3 8" xfId="5793"/>
    <cellStyle name="Normal 3 4 4" xfId="5794"/>
    <cellStyle name="Normal 3 4 4 2" xfId="5795"/>
    <cellStyle name="Normal 3 4 4 2 2" xfId="5796"/>
    <cellStyle name="Normal 3 4 4 2 2 2" xfId="5797"/>
    <cellStyle name="Normal 3 4 4 2 2 2 2" xfId="5798"/>
    <cellStyle name="Normal 3 4 4 2 2 2 2 2" xfId="5799"/>
    <cellStyle name="Normal 3 4 4 2 2 2 2 2 2" xfId="5800"/>
    <cellStyle name="Normal 3 4 4 2 2 2 2 3" xfId="5801"/>
    <cellStyle name="Normal 3 4 4 2 2 2 3" xfId="5802"/>
    <cellStyle name="Normal 3 4 4 2 2 2 3 2" xfId="5803"/>
    <cellStyle name="Normal 3 4 4 2 2 2 4" xfId="5804"/>
    <cellStyle name="Normal 3 4 4 2 2 3" xfId="5805"/>
    <cellStyle name="Normal 3 4 4 2 2 3 2" xfId="5806"/>
    <cellStyle name="Normal 3 4 4 2 2 3 2 2" xfId="5807"/>
    <cellStyle name="Normal 3 4 4 2 2 3 3" xfId="5808"/>
    <cellStyle name="Normal 3 4 4 2 2 4" xfId="5809"/>
    <cellStyle name="Normal 3 4 4 2 2 4 2" xfId="5810"/>
    <cellStyle name="Normal 3 4 4 2 2 5" xfId="5811"/>
    <cellStyle name="Normal 3 4 4 2 3" xfId="5812"/>
    <cellStyle name="Normal 3 4 4 2 3 2" xfId="5813"/>
    <cellStyle name="Normal 3 4 4 2 3 2 2" xfId="5814"/>
    <cellStyle name="Normal 3 4 4 2 3 2 2 2" xfId="5815"/>
    <cellStyle name="Normal 3 4 4 2 3 2 3" xfId="5816"/>
    <cellStyle name="Normal 3 4 4 2 3 3" xfId="5817"/>
    <cellStyle name="Normal 3 4 4 2 3 3 2" xfId="5818"/>
    <cellStyle name="Normal 3 4 4 2 3 4" xfId="5819"/>
    <cellStyle name="Normal 3 4 4 2 4" xfId="5820"/>
    <cellStyle name="Normal 3 4 4 2 4 2" xfId="5821"/>
    <cellStyle name="Normal 3 4 4 2 4 2 2" xfId="5822"/>
    <cellStyle name="Normal 3 4 4 2 4 3" xfId="5823"/>
    <cellStyle name="Normal 3 4 4 2 5" xfId="5824"/>
    <cellStyle name="Normal 3 4 4 2 5 2" xfId="5825"/>
    <cellStyle name="Normal 3 4 4 2 6" xfId="5826"/>
    <cellStyle name="Normal 3 4 4 3" xfId="5827"/>
    <cellStyle name="Normal 3 4 4 3 2" xfId="5828"/>
    <cellStyle name="Normal 3 4 4 3 2 2" xfId="5829"/>
    <cellStyle name="Normal 3 4 4 3 2 2 2" xfId="5830"/>
    <cellStyle name="Normal 3 4 4 3 2 2 2 2" xfId="5831"/>
    <cellStyle name="Normal 3 4 4 3 2 2 3" xfId="5832"/>
    <cellStyle name="Normal 3 4 4 3 2 3" xfId="5833"/>
    <cellStyle name="Normal 3 4 4 3 2 3 2" xfId="5834"/>
    <cellStyle name="Normal 3 4 4 3 2 4" xfId="5835"/>
    <cellStyle name="Normal 3 4 4 3 3" xfId="5836"/>
    <cellStyle name="Normal 3 4 4 3 3 2" xfId="5837"/>
    <cellStyle name="Normal 3 4 4 3 3 2 2" xfId="5838"/>
    <cellStyle name="Normal 3 4 4 3 3 3" xfId="5839"/>
    <cellStyle name="Normal 3 4 4 3 4" xfId="5840"/>
    <cellStyle name="Normal 3 4 4 3 4 2" xfId="5841"/>
    <cellStyle name="Normal 3 4 4 3 5" xfId="5842"/>
    <cellStyle name="Normal 3 4 4 4" xfId="5843"/>
    <cellStyle name="Normal 3 4 4 4 2" xfId="5844"/>
    <cellStyle name="Normal 3 4 4 4 2 2" xfId="5845"/>
    <cellStyle name="Normal 3 4 4 4 2 2 2" xfId="5846"/>
    <cellStyle name="Normal 3 4 4 4 2 3" xfId="5847"/>
    <cellStyle name="Normal 3 4 4 4 3" xfId="5848"/>
    <cellStyle name="Normal 3 4 4 4 3 2" xfId="5849"/>
    <cellStyle name="Normal 3 4 4 4 4" xfId="5850"/>
    <cellStyle name="Normal 3 4 4 5" xfId="5851"/>
    <cellStyle name="Normal 3 4 4 5 2" xfId="5852"/>
    <cellStyle name="Normal 3 4 4 5 2 2" xfId="5853"/>
    <cellStyle name="Normal 3 4 4 5 3" xfId="5854"/>
    <cellStyle name="Normal 3 4 4 6" xfId="5855"/>
    <cellStyle name="Normal 3 4 4 6 2" xfId="5856"/>
    <cellStyle name="Normal 3 4 4 7" xfId="5857"/>
    <cellStyle name="Normal 3 4 5" xfId="5858"/>
    <cellStyle name="Normal 3 4 5 2" xfId="5859"/>
    <cellStyle name="Normal 3 4 5 2 2" xfId="5860"/>
    <cellStyle name="Normal 3 4 5 2 2 2" xfId="5861"/>
    <cellStyle name="Normal 3 4 5 2 2 2 2" xfId="5862"/>
    <cellStyle name="Normal 3 4 5 2 2 2 2 2" xfId="5863"/>
    <cellStyle name="Normal 3 4 5 2 2 2 3" xfId="5864"/>
    <cellStyle name="Normal 3 4 5 2 2 3" xfId="5865"/>
    <cellStyle name="Normal 3 4 5 2 2 3 2" xfId="5866"/>
    <cellStyle name="Normal 3 4 5 2 2 4" xfId="5867"/>
    <cellStyle name="Normal 3 4 5 2 3" xfId="5868"/>
    <cellStyle name="Normal 3 4 5 2 3 2" xfId="5869"/>
    <cellStyle name="Normal 3 4 5 2 3 2 2" xfId="5870"/>
    <cellStyle name="Normal 3 4 5 2 3 3" xfId="5871"/>
    <cellStyle name="Normal 3 4 5 2 4" xfId="5872"/>
    <cellStyle name="Normal 3 4 5 2 4 2" xfId="5873"/>
    <cellStyle name="Normal 3 4 5 2 5" xfId="5874"/>
    <cellStyle name="Normal 3 4 5 3" xfId="5875"/>
    <cellStyle name="Normal 3 4 5 3 2" xfId="5876"/>
    <cellStyle name="Normal 3 4 5 3 2 2" xfId="5877"/>
    <cellStyle name="Normal 3 4 5 3 2 2 2" xfId="5878"/>
    <cellStyle name="Normal 3 4 5 3 2 3" xfId="5879"/>
    <cellStyle name="Normal 3 4 5 3 3" xfId="5880"/>
    <cellStyle name="Normal 3 4 5 3 3 2" xfId="5881"/>
    <cellStyle name="Normal 3 4 5 3 4" xfId="5882"/>
    <cellStyle name="Normal 3 4 5 4" xfId="5883"/>
    <cellStyle name="Normal 3 4 5 4 2" xfId="5884"/>
    <cellStyle name="Normal 3 4 5 4 2 2" xfId="5885"/>
    <cellStyle name="Normal 3 4 5 4 3" xfId="5886"/>
    <cellStyle name="Normal 3 4 5 5" xfId="5887"/>
    <cellStyle name="Normal 3 4 5 5 2" xfId="5888"/>
    <cellStyle name="Normal 3 4 5 6" xfId="5889"/>
    <cellStyle name="Normal 3 4 6" xfId="5890"/>
    <cellStyle name="Normal 3 4 6 2" xfId="5891"/>
    <cellStyle name="Normal 3 4 6 2 2" xfId="5892"/>
    <cellStyle name="Normal 3 4 6 2 2 2" xfId="5893"/>
    <cellStyle name="Normal 3 4 6 2 2 2 2" xfId="5894"/>
    <cellStyle name="Normal 3 4 6 2 2 3" xfId="5895"/>
    <cellStyle name="Normal 3 4 6 2 3" xfId="5896"/>
    <cellStyle name="Normal 3 4 6 2 3 2" xfId="5897"/>
    <cellStyle name="Normal 3 4 6 2 4" xfId="5898"/>
    <cellStyle name="Normal 3 4 6 3" xfId="5899"/>
    <cellStyle name="Normal 3 4 6 3 2" xfId="5900"/>
    <cellStyle name="Normal 3 4 6 3 2 2" xfId="5901"/>
    <cellStyle name="Normal 3 4 6 3 3" xfId="5902"/>
    <cellStyle name="Normal 3 4 6 4" xfId="5903"/>
    <cellStyle name="Normal 3 4 6 4 2" xfId="5904"/>
    <cellStyle name="Normal 3 4 6 5" xfId="5905"/>
    <cellStyle name="Normal 3 4 7" xfId="5906"/>
    <cellStyle name="Normal 3 4 7 2" xfId="5907"/>
    <cellStyle name="Normal 3 4 7 2 2" xfId="5908"/>
    <cellStyle name="Normal 3 4 7 2 2 2" xfId="5909"/>
    <cellStyle name="Normal 3 4 7 2 3" xfId="5910"/>
    <cellStyle name="Normal 3 4 7 3" xfId="5911"/>
    <cellStyle name="Normal 3 4 7 3 2" xfId="5912"/>
    <cellStyle name="Normal 3 4 7 4" xfId="5913"/>
    <cellStyle name="Normal 3 4 8" xfId="5914"/>
    <cellStyle name="Normal 3 4 8 2" xfId="5915"/>
    <cellStyle name="Normal 3 4 8 2 2" xfId="5916"/>
    <cellStyle name="Normal 3 4 8 3" xfId="5917"/>
    <cellStyle name="Normal 3 4 9" xfId="5918"/>
    <cellStyle name="Normal 3 4 9 2" xfId="5919"/>
    <cellStyle name="Normal 3 5" xfId="230"/>
    <cellStyle name="Normal 3 5 2" xfId="5920"/>
    <cellStyle name="Normal 3 5 2 2" xfId="5921"/>
    <cellStyle name="Normal 3 5 2 2 2" xfId="5922"/>
    <cellStyle name="Normal 3 5 2 2 2 2" xfId="5923"/>
    <cellStyle name="Normal 3 5 2 2 2 2 2" xfId="5924"/>
    <cellStyle name="Normal 3 5 2 2 2 2 2 2" xfId="5925"/>
    <cellStyle name="Normal 3 5 2 2 2 2 2 2 2" xfId="5926"/>
    <cellStyle name="Normal 3 5 2 2 2 2 2 2 2 2" xfId="5927"/>
    <cellStyle name="Normal 3 5 2 2 2 2 2 2 3" xfId="5928"/>
    <cellStyle name="Normal 3 5 2 2 2 2 2 3" xfId="5929"/>
    <cellStyle name="Normal 3 5 2 2 2 2 2 3 2" xfId="5930"/>
    <cellStyle name="Normal 3 5 2 2 2 2 2 4" xfId="5931"/>
    <cellStyle name="Normal 3 5 2 2 2 2 3" xfId="5932"/>
    <cellStyle name="Normal 3 5 2 2 2 2 3 2" xfId="5933"/>
    <cellStyle name="Normal 3 5 2 2 2 2 3 2 2" xfId="5934"/>
    <cellStyle name="Normal 3 5 2 2 2 2 3 3" xfId="5935"/>
    <cellStyle name="Normal 3 5 2 2 2 2 4" xfId="5936"/>
    <cellStyle name="Normal 3 5 2 2 2 2 4 2" xfId="5937"/>
    <cellStyle name="Normal 3 5 2 2 2 2 5" xfId="5938"/>
    <cellStyle name="Normal 3 5 2 2 2 3" xfId="5939"/>
    <cellStyle name="Normal 3 5 2 2 2 3 2" xfId="5940"/>
    <cellStyle name="Normal 3 5 2 2 2 3 2 2" xfId="5941"/>
    <cellStyle name="Normal 3 5 2 2 2 3 2 2 2" xfId="5942"/>
    <cellStyle name="Normal 3 5 2 2 2 3 2 3" xfId="5943"/>
    <cellStyle name="Normal 3 5 2 2 2 3 3" xfId="5944"/>
    <cellStyle name="Normal 3 5 2 2 2 3 3 2" xfId="5945"/>
    <cellStyle name="Normal 3 5 2 2 2 3 4" xfId="5946"/>
    <cellStyle name="Normal 3 5 2 2 2 4" xfId="5947"/>
    <cellStyle name="Normal 3 5 2 2 2 4 2" xfId="5948"/>
    <cellStyle name="Normal 3 5 2 2 2 4 2 2" xfId="5949"/>
    <cellStyle name="Normal 3 5 2 2 2 4 3" xfId="5950"/>
    <cellStyle name="Normal 3 5 2 2 2 5" xfId="5951"/>
    <cellStyle name="Normal 3 5 2 2 2 5 2" xfId="5952"/>
    <cellStyle name="Normal 3 5 2 2 2 6" xfId="5953"/>
    <cellStyle name="Normal 3 5 2 2 3" xfId="5954"/>
    <cellStyle name="Normal 3 5 2 2 3 2" xfId="5955"/>
    <cellStyle name="Normal 3 5 2 2 3 2 2" xfId="5956"/>
    <cellStyle name="Normal 3 5 2 2 3 2 2 2" xfId="5957"/>
    <cellStyle name="Normal 3 5 2 2 3 2 2 2 2" xfId="5958"/>
    <cellStyle name="Normal 3 5 2 2 3 2 2 3" xfId="5959"/>
    <cellStyle name="Normal 3 5 2 2 3 2 3" xfId="5960"/>
    <cellStyle name="Normal 3 5 2 2 3 2 3 2" xfId="5961"/>
    <cellStyle name="Normal 3 5 2 2 3 2 4" xfId="5962"/>
    <cellStyle name="Normal 3 5 2 2 3 3" xfId="5963"/>
    <cellStyle name="Normal 3 5 2 2 3 3 2" xfId="5964"/>
    <cellStyle name="Normal 3 5 2 2 3 3 2 2" xfId="5965"/>
    <cellStyle name="Normal 3 5 2 2 3 3 3" xfId="5966"/>
    <cellStyle name="Normal 3 5 2 2 3 4" xfId="5967"/>
    <cellStyle name="Normal 3 5 2 2 3 4 2" xfId="5968"/>
    <cellStyle name="Normal 3 5 2 2 3 5" xfId="5969"/>
    <cellStyle name="Normal 3 5 2 2 4" xfId="5970"/>
    <cellStyle name="Normal 3 5 2 2 4 2" xfId="5971"/>
    <cellStyle name="Normal 3 5 2 2 4 2 2" xfId="5972"/>
    <cellStyle name="Normal 3 5 2 2 4 2 2 2" xfId="5973"/>
    <cellStyle name="Normal 3 5 2 2 4 2 3" xfId="5974"/>
    <cellStyle name="Normal 3 5 2 2 4 3" xfId="5975"/>
    <cellStyle name="Normal 3 5 2 2 4 3 2" xfId="5976"/>
    <cellStyle name="Normal 3 5 2 2 4 4" xfId="5977"/>
    <cellStyle name="Normal 3 5 2 2 5" xfId="5978"/>
    <cellStyle name="Normal 3 5 2 2 5 2" xfId="5979"/>
    <cellStyle name="Normal 3 5 2 2 5 2 2" xfId="5980"/>
    <cellStyle name="Normal 3 5 2 2 5 3" xfId="5981"/>
    <cellStyle name="Normal 3 5 2 2 6" xfId="5982"/>
    <cellStyle name="Normal 3 5 2 2 6 2" xfId="5983"/>
    <cellStyle name="Normal 3 5 2 2 7" xfId="5984"/>
    <cellStyle name="Normal 3 5 2 3" xfId="5985"/>
    <cellStyle name="Normal 3 5 2 3 2" xfId="5986"/>
    <cellStyle name="Normal 3 5 2 3 2 2" xfId="5987"/>
    <cellStyle name="Normal 3 5 2 3 2 2 2" xfId="5988"/>
    <cellStyle name="Normal 3 5 2 3 2 2 2 2" xfId="5989"/>
    <cellStyle name="Normal 3 5 2 3 2 2 2 2 2" xfId="5990"/>
    <cellStyle name="Normal 3 5 2 3 2 2 2 3" xfId="5991"/>
    <cellStyle name="Normal 3 5 2 3 2 2 3" xfId="5992"/>
    <cellStyle name="Normal 3 5 2 3 2 2 3 2" xfId="5993"/>
    <cellStyle name="Normal 3 5 2 3 2 2 4" xfId="5994"/>
    <cellStyle name="Normal 3 5 2 3 2 3" xfId="5995"/>
    <cellStyle name="Normal 3 5 2 3 2 3 2" xfId="5996"/>
    <cellStyle name="Normal 3 5 2 3 2 3 2 2" xfId="5997"/>
    <cellStyle name="Normal 3 5 2 3 2 3 3" xfId="5998"/>
    <cellStyle name="Normal 3 5 2 3 2 4" xfId="5999"/>
    <cellStyle name="Normal 3 5 2 3 2 4 2" xfId="6000"/>
    <cellStyle name="Normal 3 5 2 3 2 5" xfId="6001"/>
    <cellStyle name="Normal 3 5 2 3 3" xfId="6002"/>
    <cellStyle name="Normal 3 5 2 3 3 2" xfId="6003"/>
    <cellStyle name="Normal 3 5 2 3 3 2 2" xfId="6004"/>
    <cellStyle name="Normal 3 5 2 3 3 2 2 2" xfId="6005"/>
    <cellStyle name="Normal 3 5 2 3 3 2 3" xfId="6006"/>
    <cellStyle name="Normal 3 5 2 3 3 3" xfId="6007"/>
    <cellStyle name="Normal 3 5 2 3 3 3 2" xfId="6008"/>
    <cellStyle name="Normal 3 5 2 3 3 4" xfId="6009"/>
    <cellStyle name="Normal 3 5 2 3 4" xfId="6010"/>
    <cellStyle name="Normal 3 5 2 3 4 2" xfId="6011"/>
    <cellStyle name="Normal 3 5 2 3 4 2 2" xfId="6012"/>
    <cellStyle name="Normal 3 5 2 3 4 3" xfId="6013"/>
    <cellStyle name="Normal 3 5 2 3 5" xfId="6014"/>
    <cellStyle name="Normal 3 5 2 3 5 2" xfId="6015"/>
    <cellStyle name="Normal 3 5 2 3 6" xfId="6016"/>
    <cellStyle name="Normal 3 5 2 4" xfId="6017"/>
    <cellStyle name="Normal 3 5 2 4 2" xfId="6018"/>
    <cellStyle name="Normal 3 5 2 4 2 2" xfId="6019"/>
    <cellStyle name="Normal 3 5 2 4 2 2 2" xfId="6020"/>
    <cellStyle name="Normal 3 5 2 4 2 2 2 2" xfId="6021"/>
    <cellStyle name="Normal 3 5 2 4 2 2 3" xfId="6022"/>
    <cellStyle name="Normal 3 5 2 4 2 3" xfId="6023"/>
    <cellStyle name="Normal 3 5 2 4 2 3 2" xfId="6024"/>
    <cellStyle name="Normal 3 5 2 4 2 4" xfId="6025"/>
    <cellStyle name="Normal 3 5 2 4 3" xfId="6026"/>
    <cellStyle name="Normal 3 5 2 4 3 2" xfId="6027"/>
    <cellStyle name="Normal 3 5 2 4 3 2 2" xfId="6028"/>
    <cellStyle name="Normal 3 5 2 4 3 3" xfId="6029"/>
    <cellStyle name="Normal 3 5 2 4 4" xfId="6030"/>
    <cellStyle name="Normal 3 5 2 4 4 2" xfId="6031"/>
    <cellStyle name="Normal 3 5 2 4 5" xfId="6032"/>
    <cellStyle name="Normal 3 5 2 5" xfId="6033"/>
    <cellStyle name="Normal 3 5 2 5 2" xfId="6034"/>
    <cellStyle name="Normal 3 5 2 5 2 2" xfId="6035"/>
    <cellStyle name="Normal 3 5 2 5 2 2 2" xfId="6036"/>
    <cellStyle name="Normal 3 5 2 5 2 3" xfId="6037"/>
    <cellStyle name="Normal 3 5 2 5 3" xfId="6038"/>
    <cellStyle name="Normal 3 5 2 5 3 2" xfId="6039"/>
    <cellStyle name="Normal 3 5 2 5 4" xfId="6040"/>
    <cellStyle name="Normal 3 5 2 6" xfId="6041"/>
    <cellStyle name="Normal 3 5 2 6 2" xfId="6042"/>
    <cellStyle name="Normal 3 5 2 6 2 2" xfId="6043"/>
    <cellStyle name="Normal 3 5 2 6 3" xfId="6044"/>
    <cellStyle name="Normal 3 5 2 7" xfId="6045"/>
    <cellStyle name="Normal 3 5 2 7 2" xfId="6046"/>
    <cellStyle name="Normal 3 5 2 8" xfId="6047"/>
    <cellStyle name="Normal 3 5 3" xfId="6048"/>
    <cellStyle name="Normal 3 5 3 2" xfId="6049"/>
    <cellStyle name="Normal 3 5 3 2 2" xfId="6050"/>
    <cellStyle name="Normal 3 5 3 2 2 2" xfId="6051"/>
    <cellStyle name="Normal 3 5 3 2 2 2 2" xfId="6052"/>
    <cellStyle name="Normal 3 5 3 2 2 2 2 2" xfId="6053"/>
    <cellStyle name="Normal 3 5 3 2 2 2 2 2 2" xfId="6054"/>
    <cellStyle name="Normal 3 5 3 2 2 2 2 3" xfId="6055"/>
    <cellStyle name="Normal 3 5 3 2 2 2 3" xfId="6056"/>
    <cellStyle name="Normal 3 5 3 2 2 2 3 2" xfId="6057"/>
    <cellStyle name="Normal 3 5 3 2 2 2 4" xfId="6058"/>
    <cellStyle name="Normal 3 5 3 2 2 3" xfId="6059"/>
    <cellStyle name="Normal 3 5 3 2 2 3 2" xfId="6060"/>
    <cellStyle name="Normal 3 5 3 2 2 3 2 2" xfId="6061"/>
    <cellStyle name="Normal 3 5 3 2 2 3 3" xfId="6062"/>
    <cellStyle name="Normal 3 5 3 2 2 4" xfId="6063"/>
    <cellStyle name="Normal 3 5 3 2 2 4 2" xfId="6064"/>
    <cellStyle name="Normal 3 5 3 2 2 5" xfId="6065"/>
    <cellStyle name="Normal 3 5 3 2 3" xfId="6066"/>
    <cellStyle name="Normal 3 5 3 2 3 2" xfId="6067"/>
    <cellStyle name="Normal 3 5 3 2 3 2 2" xfId="6068"/>
    <cellStyle name="Normal 3 5 3 2 3 2 2 2" xfId="6069"/>
    <cellStyle name="Normal 3 5 3 2 3 2 3" xfId="6070"/>
    <cellStyle name="Normal 3 5 3 2 3 3" xfId="6071"/>
    <cellStyle name="Normal 3 5 3 2 3 3 2" xfId="6072"/>
    <cellStyle name="Normal 3 5 3 2 3 4" xfId="6073"/>
    <cellStyle name="Normal 3 5 3 2 4" xfId="6074"/>
    <cellStyle name="Normal 3 5 3 2 4 2" xfId="6075"/>
    <cellStyle name="Normal 3 5 3 2 4 2 2" xfId="6076"/>
    <cellStyle name="Normal 3 5 3 2 4 3" xfId="6077"/>
    <cellStyle name="Normal 3 5 3 2 5" xfId="6078"/>
    <cellStyle name="Normal 3 5 3 2 5 2" xfId="6079"/>
    <cellStyle name="Normal 3 5 3 2 6" xfId="6080"/>
    <cellStyle name="Normal 3 5 3 3" xfId="6081"/>
    <cellStyle name="Normal 3 5 3 3 2" xfId="6082"/>
    <cellStyle name="Normal 3 5 3 3 2 2" xfId="6083"/>
    <cellStyle name="Normal 3 5 3 3 2 2 2" xfId="6084"/>
    <cellStyle name="Normal 3 5 3 3 2 2 2 2" xfId="6085"/>
    <cellStyle name="Normal 3 5 3 3 2 2 3" xfId="6086"/>
    <cellStyle name="Normal 3 5 3 3 2 3" xfId="6087"/>
    <cellStyle name="Normal 3 5 3 3 2 3 2" xfId="6088"/>
    <cellStyle name="Normal 3 5 3 3 2 4" xfId="6089"/>
    <cellStyle name="Normal 3 5 3 3 3" xfId="6090"/>
    <cellStyle name="Normal 3 5 3 3 3 2" xfId="6091"/>
    <cellStyle name="Normal 3 5 3 3 3 2 2" xfId="6092"/>
    <cellStyle name="Normal 3 5 3 3 3 3" xfId="6093"/>
    <cellStyle name="Normal 3 5 3 3 4" xfId="6094"/>
    <cellStyle name="Normal 3 5 3 3 4 2" xfId="6095"/>
    <cellStyle name="Normal 3 5 3 3 5" xfId="6096"/>
    <cellStyle name="Normal 3 5 3 4" xfId="6097"/>
    <cellStyle name="Normal 3 5 3 4 2" xfId="6098"/>
    <cellStyle name="Normal 3 5 3 4 2 2" xfId="6099"/>
    <cellStyle name="Normal 3 5 3 4 2 2 2" xfId="6100"/>
    <cellStyle name="Normal 3 5 3 4 2 3" xfId="6101"/>
    <cellStyle name="Normal 3 5 3 4 3" xfId="6102"/>
    <cellStyle name="Normal 3 5 3 4 3 2" xfId="6103"/>
    <cellStyle name="Normal 3 5 3 4 4" xfId="6104"/>
    <cellStyle name="Normal 3 5 3 5" xfId="6105"/>
    <cellStyle name="Normal 3 5 3 5 2" xfId="6106"/>
    <cellStyle name="Normal 3 5 3 5 2 2" xfId="6107"/>
    <cellStyle name="Normal 3 5 3 5 3" xfId="6108"/>
    <cellStyle name="Normal 3 5 3 6" xfId="6109"/>
    <cellStyle name="Normal 3 5 3 6 2" xfId="6110"/>
    <cellStyle name="Normal 3 5 3 7" xfId="6111"/>
    <cellStyle name="Normal 3 5 4" xfId="6112"/>
    <cellStyle name="Normal 3 5 4 2" xfId="6113"/>
    <cellStyle name="Normal 3 5 4 2 2" xfId="6114"/>
    <cellStyle name="Normal 3 5 4 2 2 2" xfId="6115"/>
    <cellStyle name="Normal 3 5 4 2 2 2 2" xfId="6116"/>
    <cellStyle name="Normal 3 5 4 2 2 2 2 2" xfId="6117"/>
    <cellStyle name="Normal 3 5 4 2 2 2 3" xfId="6118"/>
    <cellStyle name="Normal 3 5 4 2 2 3" xfId="6119"/>
    <cellStyle name="Normal 3 5 4 2 2 3 2" xfId="6120"/>
    <cellStyle name="Normal 3 5 4 2 2 4" xfId="6121"/>
    <cellStyle name="Normal 3 5 4 2 3" xfId="6122"/>
    <cellStyle name="Normal 3 5 4 2 3 2" xfId="6123"/>
    <cellStyle name="Normal 3 5 4 2 3 2 2" xfId="6124"/>
    <cellStyle name="Normal 3 5 4 2 3 3" xfId="6125"/>
    <cellStyle name="Normal 3 5 4 2 4" xfId="6126"/>
    <cellStyle name="Normal 3 5 4 2 4 2" xfId="6127"/>
    <cellStyle name="Normal 3 5 4 2 5" xfId="6128"/>
    <cellStyle name="Normal 3 5 4 3" xfId="6129"/>
    <cellStyle name="Normal 3 5 4 3 2" xfId="6130"/>
    <cellStyle name="Normal 3 5 4 3 2 2" xfId="6131"/>
    <cellStyle name="Normal 3 5 4 3 2 2 2" xfId="6132"/>
    <cellStyle name="Normal 3 5 4 3 2 3" xfId="6133"/>
    <cellStyle name="Normal 3 5 4 3 3" xfId="6134"/>
    <cellStyle name="Normal 3 5 4 3 3 2" xfId="6135"/>
    <cellStyle name="Normal 3 5 4 3 4" xfId="6136"/>
    <cellStyle name="Normal 3 5 4 4" xfId="6137"/>
    <cellStyle name="Normal 3 5 4 4 2" xfId="6138"/>
    <cellStyle name="Normal 3 5 4 4 2 2" xfId="6139"/>
    <cellStyle name="Normal 3 5 4 4 3" xfId="6140"/>
    <cellStyle name="Normal 3 5 4 5" xfId="6141"/>
    <cellStyle name="Normal 3 5 4 5 2" xfId="6142"/>
    <cellStyle name="Normal 3 5 4 6" xfId="6143"/>
    <cellStyle name="Normal 3 5 5" xfId="6144"/>
    <cellStyle name="Normal 3 5 5 2" xfId="6145"/>
    <cellStyle name="Normal 3 5 5 2 2" xfId="6146"/>
    <cellStyle name="Normal 3 5 5 2 2 2" xfId="6147"/>
    <cellStyle name="Normal 3 5 5 2 2 2 2" xfId="6148"/>
    <cellStyle name="Normal 3 5 5 2 2 3" xfId="6149"/>
    <cellStyle name="Normal 3 5 5 2 3" xfId="6150"/>
    <cellStyle name="Normal 3 5 5 2 3 2" xfId="6151"/>
    <cellStyle name="Normal 3 5 5 2 4" xfId="6152"/>
    <cellStyle name="Normal 3 5 5 3" xfId="6153"/>
    <cellStyle name="Normal 3 5 5 3 2" xfId="6154"/>
    <cellStyle name="Normal 3 5 5 3 2 2" xfId="6155"/>
    <cellStyle name="Normal 3 5 5 3 3" xfId="6156"/>
    <cellStyle name="Normal 3 5 5 4" xfId="6157"/>
    <cellStyle name="Normal 3 5 5 4 2" xfId="6158"/>
    <cellStyle name="Normal 3 5 5 5" xfId="6159"/>
    <cellStyle name="Normal 3 5 6" xfId="6160"/>
    <cellStyle name="Normal 3 5 6 2" xfId="6161"/>
    <cellStyle name="Normal 3 5 6 2 2" xfId="6162"/>
    <cellStyle name="Normal 3 5 6 2 2 2" xfId="6163"/>
    <cellStyle name="Normal 3 5 6 2 3" xfId="6164"/>
    <cellStyle name="Normal 3 5 6 3" xfId="6165"/>
    <cellStyle name="Normal 3 5 6 3 2" xfId="6166"/>
    <cellStyle name="Normal 3 5 6 4" xfId="6167"/>
    <cellStyle name="Normal 3 5 7" xfId="6168"/>
    <cellStyle name="Normal 3 5 7 2" xfId="6169"/>
    <cellStyle name="Normal 3 5 7 2 2" xfId="6170"/>
    <cellStyle name="Normal 3 5 7 3" xfId="6171"/>
    <cellStyle name="Normal 3 5 8" xfId="6172"/>
    <cellStyle name="Normal 3 5 8 2" xfId="6173"/>
    <cellStyle name="Normal 3 5 9" xfId="6174"/>
    <cellStyle name="Normal 3 6" xfId="237"/>
    <cellStyle name="Normal 3 6 2" xfId="6175"/>
    <cellStyle name="Normal 3 6 2 2" xfId="6176"/>
    <cellStyle name="Normal 3 6 2 2 2" xfId="6177"/>
    <cellStyle name="Normal 3 6 2 2 2 2" xfId="6178"/>
    <cellStyle name="Normal 3 6 2 2 2 2 2" xfId="6179"/>
    <cellStyle name="Normal 3 6 2 2 2 2 2 2" xfId="6180"/>
    <cellStyle name="Normal 3 6 2 2 2 2 2 2 2" xfId="6181"/>
    <cellStyle name="Normal 3 6 2 2 2 2 2 3" xfId="6182"/>
    <cellStyle name="Normal 3 6 2 2 2 2 3" xfId="6183"/>
    <cellStyle name="Normal 3 6 2 2 2 2 3 2" xfId="6184"/>
    <cellStyle name="Normal 3 6 2 2 2 2 4" xfId="6185"/>
    <cellStyle name="Normal 3 6 2 2 2 3" xfId="6186"/>
    <cellStyle name="Normal 3 6 2 2 2 3 2" xfId="6187"/>
    <cellStyle name="Normal 3 6 2 2 2 3 2 2" xfId="6188"/>
    <cellStyle name="Normal 3 6 2 2 2 3 3" xfId="6189"/>
    <cellStyle name="Normal 3 6 2 2 2 4" xfId="6190"/>
    <cellStyle name="Normal 3 6 2 2 2 4 2" xfId="6191"/>
    <cellStyle name="Normal 3 6 2 2 2 5" xfId="6192"/>
    <cellStyle name="Normal 3 6 2 2 3" xfId="6193"/>
    <cellStyle name="Normal 3 6 2 2 3 2" xfId="6194"/>
    <cellStyle name="Normal 3 6 2 2 3 2 2" xfId="6195"/>
    <cellStyle name="Normal 3 6 2 2 3 2 2 2" xfId="6196"/>
    <cellStyle name="Normal 3 6 2 2 3 2 3" xfId="6197"/>
    <cellStyle name="Normal 3 6 2 2 3 3" xfId="6198"/>
    <cellStyle name="Normal 3 6 2 2 3 3 2" xfId="6199"/>
    <cellStyle name="Normal 3 6 2 2 3 4" xfId="6200"/>
    <cellStyle name="Normal 3 6 2 2 4" xfId="6201"/>
    <cellStyle name="Normal 3 6 2 2 4 2" xfId="6202"/>
    <cellStyle name="Normal 3 6 2 2 4 2 2" xfId="6203"/>
    <cellStyle name="Normal 3 6 2 2 4 3" xfId="6204"/>
    <cellStyle name="Normal 3 6 2 2 5" xfId="6205"/>
    <cellStyle name="Normal 3 6 2 2 5 2" xfId="6206"/>
    <cellStyle name="Normal 3 6 2 2 6" xfId="6207"/>
    <cellStyle name="Normal 3 6 2 3" xfId="6208"/>
    <cellStyle name="Normal 3 6 2 3 2" xfId="6209"/>
    <cellStyle name="Normal 3 6 2 3 2 2" xfId="6210"/>
    <cellStyle name="Normal 3 6 2 3 2 2 2" xfId="6211"/>
    <cellStyle name="Normal 3 6 2 3 2 2 2 2" xfId="6212"/>
    <cellStyle name="Normal 3 6 2 3 2 2 3" xfId="6213"/>
    <cellStyle name="Normal 3 6 2 3 2 3" xfId="6214"/>
    <cellStyle name="Normal 3 6 2 3 2 3 2" xfId="6215"/>
    <cellStyle name="Normal 3 6 2 3 2 4" xfId="6216"/>
    <cellStyle name="Normal 3 6 2 3 3" xfId="6217"/>
    <cellStyle name="Normal 3 6 2 3 3 2" xfId="6218"/>
    <cellStyle name="Normal 3 6 2 3 3 2 2" xfId="6219"/>
    <cellStyle name="Normal 3 6 2 3 3 3" xfId="6220"/>
    <cellStyle name="Normal 3 6 2 3 4" xfId="6221"/>
    <cellStyle name="Normal 3 6 2 3 4 2" xfId="6222"/>
    <cellStyle name="Normal 3 6 2 3 5" xfId="6223"/>
    <cellStyle name="Normal 3 6 2 4" xfId="6224"/>
    <cellStyle name="Normal 3 6 2 4 2" xfId="6225"/>
    <cellStyle name="Normal 3 6 2 4 2 2" xfId="6226"/>
    <cellStyle name="Normal 3 6 2 4 2 2 2" xfId="6227"/>
    <cellStyle name="Normal 3 6 2 4 2 3" xfId="6228"/>
    <cellStyle name="Normal 3 6 2 4 3" xfId="6229"/>
    <cellStyle name="Normal 3 6 2 4 3 2" xfId="6230"/>
    <cellStyle name="Normal 3 6 2 4 4" xfId="6231"/>
    <cellStyle name="Normal 3 6 2 5" xfId="6232"/>
    <cellStyle name="Normal 3 6 2 5 2" xfId="6233"/>
    <cellStyle name="Normal 3 6 2 5 2 2" xfId="6234"/>
    <cellStyle name="Normal 3 6 2 5 3" xfId="6235"/>
    <cellStyle name="Normal 3 6 2 6" xfId="6236"/>
    <cellStyle name="Normal 3 6 2 6 2" xfId="6237"/>
    <cellStyle name="Normal 3 6 2 7" xfId="6238"/>
    <cellStyle name="Normal 3 6 3" xfId="6239"/>
    <cellStyle name="Normal 3 6 3 2" xfId="6240"/>
    <cellStyle name="Normal 3 6 3 2 2" xfId="6241"/>
    <cellStyle name="Normal 3 6 3 2 2 2" xfId="6242"/>
    <cellStyle name="Normal 3 6 3 2 2 2 2" xfId="6243"/>
    <cellStyle name="Normal 3 6 3 2 2 2 2 2" xfId="6244"/>
    <cellStyle name="Normal 3 6 3 2 2 2 3" xfId="6245"/>
    <cellStyle name="Normal 3 6 3 2 2 3" xfId="6246"/>
    <cellStyle name="Normal 3 6 3 2 2 3 2" xfId="6247"/>
    <cellStyle name="Normal 3 6 3 2 2 4" xfId="6248"/>
    <cellStyle name="Normal 3 6 3 2 3" xfId="6249"/>
    <cellStyle name="Normal 3 6 3 2 3 2" xfId="6250"/>
    <cellStyle name="Normal 3 6 3 2 3 2 2" xfId="6251"/>
    <cellStyle name="Normal 3 6 3 2 3 3" xfId="6252"/>
    <cellStyle name="Normal 3 6 3 2 4" xfId="6253"/>
    <cellStyle name="Normal 3 6 3 2 4 2" xfId="6254"/>
    <cellStyle name="Normal 3 6 3 2 5" xfId="6255"/>
    <cellStyle name="Normal 3 6 3 3" xfId="6256"/>
    <cellStyle name="Normal 3 6 3 3 2" xfId="6257"/>
    <cellStyle name="Normal 3 6 3 3 2 2" xfId="6258"/>
    <cellStyle name="Normal 3 6 3 3 2 2 2" xfId="6259"/>
    <cellStyle name="Normal 3 6 3 3 2 3" xfId="6260"/>
    <cellStyle name="Normal 3 6 3 3 3" xfId="6261"/>
    <cellStyle name="Normal 3 6 3 3 3 2" xfId="6262"/>
    <cellStyle name="Normal 3 6 3 3 4" xfId="6263"/>
    <cellStyle name="Normal 3 6 3 4" xfId="6264"/>
    <cellStyle name="Normal 3 6 3 4 2" xfId="6265"/>
    <cellStyle name="Normal 3 6 3 4 2 2" xfId="6266"/>
    <cellStyle name="Normal 3 6 3 4 3" xfId="6267"/>
    <cellStyle name="Normal 3 6 3 5" xfId="6268"/>
    <cellStyle name="Normal 3 6 3 5 2" xfId="6269"/>
    <cellStyle name="Normal 3 6 3 6" xfId="6270"/>
    <cellStyle name="Normal 3 6 4" xfId="6271"/>
    <cellStyle name="Normal 3 6 4 2" xfId="6272"/>
    <cellStyle name="Normal 3 6 4 2 2" xfId="6273"/>
    <cellStyle name="Normal 3 6 4 2 2 2" xfId="6274"/>
    <cellStyle name="Normal 3 6 4 2 2 2 2" xfId="6275"/>
    <cellStyle name="Normal 3 6 4 2 2 3" xfId="6276"/>
    <cellStyle name="Normal 3 6 4 2 3" xfId="6277"/>
    <cellStyle name="Normal 3 6 4 2 3 2" xfId="6278"/>
    <cellStyle name="Normal 3 6 4 2 4" xfId="6279"/>
    <cellStyle name="Normal 3 6 4 3" xfId="6280"/>
    <cellStyle name="Normal 3 6 4 3 2" xfId="6281"/>
    <cellStyle name="Normal 3 6 4 3 2 2" xfId="6282"/>
    <cellStyle name="Normal 3 6 4 3 3" xfId="6283"/>
    <cellStyle name="Normal 3 6 4 4" xfId="6284"/>
    <cellStyle name="Normal 3 6 4 4 2" xfId="6285"/>
    <cellStyle name="Normal 3 6 4 5" xfId="6286"/>
    <cellStyle name="Normal 3 6 5" xfId="6287"/>
    <cellStyle name="Normal 3 6 5 2" xfId="6288"/>
    <cellStyle name="Normal 3 6 5 2 2" xfId="6289"/>
    <cellStyle name="Normal 3 6 5 2 2 2" xfId="6290"/>
    <cellStyle name="Normal 3 6 5 2 3" xfId="6291"/>
    <cellStyle name="Normal 3 6 5 3" xfId="6292"/>
    <cellStyle name="Normal 3 6 5 3 2" xfId="6293"/>
    <cellStyle name="Normal 3 6 5 4" xfId="6294"/>
    <cellStyle name="Normal 3 6 6" xfId="6295"/>
    <cellStyle name="Normal 3 6 6 2" xfId="6296"/>
    <cellStyle name="Normal 3 6 6 2 2" xfId="6297"/>
    <cellStyle name="Normal 3 6 6 3" xfId="6298"/>
    <cellStyle name="Normal 3 6 7" xfId="6299"/>
    <cellStyle name="Normal 3 6 7 2" xfId="6300"/>
    <cellStyle name="Normal 3 6 8" xfId="6301"/>
    <cellStyle name="Normal 3 7" xfId="6302"/>
    <cellStyle name="Normal 3 7 2" xfId="6303"/>
    <cellStyle name="Normal 3 7 2 2" xfId="6304"/>
    <cellStyle name="Normal 3 7 2 2 2" xfId="6305"/>
    <cellStyle name="Normal 3 7 2 2 2 2" xfId="6306"/>
    <cellStyle name="Normal 3 7 2 2 2 2 2" xfId="6307"/>
    <cellStyle name="Normal 3 7 2 2 2 2 2 2" xfId="6308"/>
    <cellStyle name="Normal 3 7 2 2 2 2 3" xfId="6309"/>
    <cellStyle name="Normal 3 7 2 2 2 3" xfId="6310"/>
    <cellStyle name="Normal 3 7 2 2 2 3 2" xfId="6311"/>
    <cellStyle name="Normal 3 7 2 2 2 4" xfId="6312"/>
    <cellStyle name="Normal 3 7 2 2 3" xfId="6313"/>
    <cellStyle name="Normal 3 7 2 2 3 2" xfId="6314"/>
    <cellStyle name="Normal 3 7 2 2 3 2 2" xfId="6315"/>
    <cellStyle name="Normal 3 7 2 2 3 3" xfId="6316"/>
    <cellStyle name="Normal 3 7 2 2 4" xfId="6317"/>
    <cellStyle name="Normal 3 7 2 2 4 2" xfId="6318"/>
    <cellStyle name="Normal 3 7 2 2 5" xfId="6319"/>
    <cellStyle name="Normal 3 7 2 3" xfId="6320"/>
    <cellStyle name="Normal 3 7 2 3 2" xfId="6321"/>
    <cellStyle name="Normal 3 7 2 3 2 2" xfId="6322"/>
    <cellStyle name="Normal 3 7 2 3 2 2 2" xfId="6323"/>
    <cellStyle name="Normal 3 7 2 3 2 3" xfId="6324"/>
    <cellStyle name="Normal 3 7 2 3 3" xfId="6325"/>
    <cellStyle name="Normal 3 7 2 3 3 2" xfId="6326"/>
    <cellStyle name="Normal 3 7 2 3 4" xfId="6327"/>
    <cellStyle name="Normal 3 7 2 4" xfId="6328"/>
    <cellStyle name="Normal 3 7 2 4 2" xfId="6329"/>
    <cellStyle name="Normal 3 7 2 4 2 2" xfId="6330"/>
    <cellStyle name="Normal 3 7 2 4 3" xfId="6331"/>
    <cellStyle name="Normal 3 7 2 5" xfId="6332"/>
    <cellStyle name="Normal 3 7 2 5 2" xfId="6333"/>
    <cellStyle name="Normal 3 7 2 6" xfId="6334"/>
    <cellStyle name="Normal 3 7 3" xfId="6335"/>
    <cellStyle name="Normal 3 7 3 2" xfId="6336"/>
    <cellStyle name="Normal 3 7 3 2 2" xfId="6337"/>
    <cellStyle name="Normal 3 7 3 2 2 2" xfId="6338"/>
    <cellStyle name="Normal 3 7 3 2 2 2 2" xfId="6339"/>
    <cellStyle name="Normal 3 7 3 2 2 3" xfId="6340"/>
    <cellStyle name="Normal 3 7 3 2 3" xfId="6341"/>
    <cellStyle name="Normal 3 7 3 2 3 2" xfId="6342"/>
    <cellStyle name="Normal 3 7 3 2 4" xfId="6343"/>
    <cellStyle name="Normal 3 7 3 3" xfId="6344"/>
    <cellStyle name="Normal 3 7 3 3 2" xfId="6345"/>
    <cellStyle name="Normal 3 7 3 3 2 2" xfId="6346"/>
    <cellStyle name="Normal 3 7 3 3 3" xfId="6347"/>
    <cellStyle name="Normal 3 7 3 4" xfId="6348"/>
    <cellStyle name="Normal 3 7 3 4 2" xfId="6349"/>
    <cellStyle name="Normal 3 7 3 5" xfId="6350"/>
    <cellStyle name="Normal 3 7 4" xfId="6351"/>
    <cellStyle name="Normal 3 7 4 2" xfId="6352"/>
    <cellStyle name="Normal 3 7 4 2 2" xfId="6353"/>
    <cellStyle name="Normal 3 7 4 2 2 2" xfId="6354"/>
    <cellStyle name="Normal 3 7 4 2 3" xfId="6355"/>
    <cellStyle name="Normal 3 7 4 3" xfId="6356"/>
    <cellStyle name="Normal 3 7 4 3 2" xfId="6357"/>
    <cellStyle name="Normal 3 7 4 4" xfId="6358"/>
    <cellStyle name="Normal 3 7 5" xfId="6359"/>
    <cellStyle name="Normal 3 7 5 2" xfId="6360"/>
    <cellStyle name="Normal 3 7 5 2 2" xfId="6361"/>
    <cellStyle name="Normal 3 7 5 3" xfId="6362"/>
    <cellStyle name="Normal 3 7 6" xfId="6363"/>
    <cellStyle name="Normal 3 7 6 2" xfId="6364"/>
    <cellStyle name="Normal 3 7 7" xfId="6365"/>
    <cellStyle name="Normal 3 8" xfId="6366"/>
    <cellStyle name="Normal 3 8 2" xfId="6367"/>
    <cellStyle name="Normal 3 8 2 2" xfId="6368"/>
    <cellStyle name="Normal 3 8 2 2 2" xfId="6369"/>
    <cellStyle name="Normal 3 8 2 2 2 2" xfId="6370"/>
    <cellStyle name="Normal 3 8 2 2 2 2 2" xfId="6371"/>
    <cellStyle name="Normal 3 8 2 2 2 3" xfId="6372"/>
    <cellStyle name="Normal 3 8 2 2 3" xfId="6373"/>
    <cellStyle name="Normal 3 8 2 2 3 2" xfId="6374"/>
    <cellStyle name="Normal 3 8 2 2 4" xfId="6375"/>
    <cellStyle name="Normal 3 8 2 3" xfId="6376"/>
    <cellStyle name="Normal 3 8 2 3 2" xfId="6377"/>
    <cellStyle name="Normal 3 8 2 3 2 2" xfId="6378"/>
    <cellStyle name="Normal 3 8 2 3 3" xfId="6379"/>
    <cellStyle name="Normal 3 8 2 4" xfId="6380"/>
    <cellStyle name="Normal 3 8 2 4 2" xfId="6381"/>
    <cellStyle name="Normal 3 8 2 5" xfId="6382"/>
    <cellStyle name="Normal 3 8 3" xfId="6383"/>
    <cellStyle name="Normal 3 8 3 2" xfId="6384"/>
    <cellStyle name="Normal 3 8 3 2 2" xfId="6385"/>
    <cellStyle name="Normal 3 8 3 2 2 2" xfId="6386"/>
    <cellStyle name="Normal 3 8 3 2 3" xfId="6387"/>
    <cellStyle name="Normal 3 8 3 3" xfId="6388"/>
    <cellStyle name="Normal 3 8 3 3 2" xfId="6389"/>
    <cellStyle name="Normal 3 8 3 4" xfId="6390"/>
    <cellStyle name="Normal 3 8 4" xfId="6391"/>
    <cellStyle name="Normal 3 8 4 2" xfId="6392"/>
    <cellStyle name="Normal 3 8 4 2 2" xfId="6393"/>
    <cellStyle name="Normal 3 8 4 3" xfId="6394"/>
    <cellStyle name="Normal 3 8 5" xfId="6395"/>
    <cellStyle name="Normal 3 8 5 2" xfId="6396"/>
    <cellStyle name="Normal 3 8 6" xfId="6397"/>
    <cellStyle name="Normal 3 9" xfId="6398"/>
    <cellStyle name="Normal 3 9 2" xfId="6399"/>
    <cellStyle name="Normal 3 9 2 2" xfId="6400"/>
    <cellStyle name="Normal 3 9 2 2 2" xfId="6401"/>
    <cellStyle name="Normal 3 9 2 2 2 2" xfId="6402"/>
    <cellStyle name="Normal 3 9 2 2 3" xfId="6403"/>
    <cellStyle name="Normal 3 9 2 3" xfId="6404"/>
    <cellStyle name="Normal 3 9 2 3 2" xfId="6405"/>
    <cellStyle name="Normal 3 9 2 4" xfId="6406"/>
    <cellStyle name="Normal 3 9 3" xfId="6407"/>
    <cellStyle name="Normal 3 9 3 2" xfId="6408"/>
    <cellStyle name="Normal 3 9 3 2 2" xfId="6409"/>
    <cellStyle name="Normal 3 9 3 3" xfId="6410"/>
    <cellStyle name="Normal 3 9 4" xfId="6411"/>
    <cellStyle name="Normal 3 9 4 2" xfId="6412"/>
    <cellStyle name="Normal 3 9 5" xfId="6413"/>
    <cellStyle name="Normal 30" xfId="208"/>
    <cellStyle name="Normal 30 2" xfId="6414"/>
    <cellStyle name="Normal 31" xfId="209"/>
    <cellStyle name="Normal 32" xfId="210"/>
    <cellStyle name="Normal 33" xfId="211"/>
    <cellStyle name="Normal 34" xfId="238"/>
    <cellStyle name="Normal 35" xfId="6415"/>
    <cellStyle name="Normal 36" xfId="6416"/>
    <cellStyle name="Normal 37" xfId="240"/>
    <cellStyle name="Normal 38" xfId="6417"/>
    <cellStyle name="Normal 39" xfId="6418"/>
    <cellStyle name="Normal 4" xfId="22"/>
    <cellStyle name="Normal 4 10" xfId="6419"/>
    <cellStyle name="Normal 4 10 2" xfId="6420"/>
    <cellStyle name="Normal 4 10 2 2" xfId="6421"/>
    <cellStyle name="Normal 4 10 2 2 2" xfId="6422"/>
    <cellStyle name="Normal 4 10 2 3" xfId="6423"/>
    <cellStyle name="Normal 4 10 3" xfId="6424"/>
    <cellStyle name="Normal 4 10 3 2" xfId="6425"/>
    <cellStyle name="Normal 4 10 4" xfId="6426"/>
    <cellStyle name="Normal 4 11" xfId="6427"/>
    <cellStyle name="Normal 4 11 2" xfId="6428"/>
    <cellStyle name="Normal 4 11 2 2" xfId="6429"/>
    <cellStyle name="Normal 4 11 3" xfId="6430"/>
    <cellStyle name="Normal 4 12" xfId="6431"/>
    <cellStyle name="Normal 4 12 2" xfId="6432"/>
    <cellStyle name="Normal 4 13" xfId="6433"/>
    <cellStyle name="Normal 4 14" xfId="6434"/>
    <cellStyle name="Normal 4 15" xfId="39745"/>
    <cellStyle name="Normal 4 2" xfId="131"/>
    <cellStyle name="Normal 4 2 10" xfId="6435"/>
    <cellStyle name="Normal 4 2 10 2" xfId="6436"/>
    <cellStyle name="Normal 4 2 10 2 2" xfId="6437"/>
    <cellStyle name="Normal 4 2 10 3" xfId="6438"/>
    <cellStyle name="Normal 4 2 11" xfId="6439"/>
    <cellStyle name="Normal 4 2 11 2" xfId="6440"/>
    <cellStyle name="Normal 4 2 12" xfId="6441"/>
    <cellStyle name="Normal 4 2 13" xfId="6442"/>
    <cellStyle name="Normal 4 2 2" xfId="212"/>
    <cellStyle name="Normal 4 2 2 10" xfId="6443"/>
    <cellStyle name="Normal 4 2 2 10 2" xfId="6444"/>
    <cellStyle name="Normal 4 2 2 11" xfId="6445"/>
    <cellStyle name="Normal 4 2 2 12" xfId="6446"/>
    <cellStyle name="Normal 4 2 2 2" xfId="6447"/>
    <cellStyle name="Normal 4 2 2 2 10" xfId="6448"/>
    <cellStyle name="Normal 4 2 2 2 2" xfId="6449"/>
    <cellStyle name="Normal 4 2 2 2 2 2" xfId="6450"/>
    <cellStyle name="Normal 4 2 2 2 2 2 2" xfId="6451"/>
    <cellStyle name="Normal 4 2 2 2 2 2 2 2" xfId="6452"/>
    <cellStyle name="Normal 4 2 2 2 2 2 2 2 2" xfId="6453"/>
    <cellStyle name="Normal 4 2 2 2 2 2 2 2 2 2" xfId="6454"/>
    <cellStyle name="Normal 4 2 2 2 2 2 2 2 2 2 2" xfId="6455"/>
    <cellStyle name="Normal 4 2 2 2 2 2 2 2 2 2 2 2" xfId="6456"/>
    <cellStyle name="Normal 4 2 2 2 2 2 2 2 2 2 2 2 2" xfId="6457"/>
    <cellStyle name="Normal 4 2 2 2 2 2 2 2 2 2 2 3" xfId="6458"/>
    <cellStyle name="Normal 4 2 2 2 2 2 2 2 2 2 3" xfId="6459"/>
    <cellStyle name="Normal 4 2 2 2 2 2 2 2 2 2 3 2" xfId="6460"/>
    <cellStyle name="Normal 4 2 2 2 2 2 2 2 2 2 4" xfId="6461"/>
    <cellStyle name="Normal 4 2 2 2 2 2 2 2 2 3" xfId="6462"/>
    <cellStyle name="Normal 4 2 2 2 2 2 2 2 2 3 2" xfId="6463"/>
    <cellStyle name="Normal 4 2 2 2 2 2 2 2 2 3 2 2" xfId="6464"/>
    <cellStyle name="Normal 4 2 2 2 2 2 2 2 2 3 3" xfId="6465"/>
    <cellStyle name="Normal 4 2 2 2 2 2 2 2 2 4" xfId="6466"/>
    <cellStyle name="Normal 4 2 2 2 2 2 2 2 2 4 2" xfId="6467"/>
    <cellStyle name="Normal 4 2 2 2 2 2 2 2 2 5" xfId="6468"/>
    <cellStyle name="Normal 4 2 2 2 2 2 2 2 3" xfId="6469"/>
    <cellStyle name="Normal 4 2 2 2 2 2 2 2 3 2" xfId="6470"/>
    <cellStyle name="Normal 4 2 2 2 2 2 2 2 3 2 2" xfId="6471"/>
    <cellStyle name="Normal 4 2 2 2 2 2 2 2 3 2 2 2" xfId="6472"/>
    <cellStyle name="Normal 4 2 2 2 2 2 2 2 3 2 3" xfId="6473"/>
    <cellStyle name="Normal 4 2 2 2 2 2 2 2 3 3" xfId="6474"/>
    <cellStyle name="Normal 4 2 2 2 2 2 2 2 3 3 2" xfId="6475"/>
    <cellStyle name="Normal 4 2 2 2 2 2 2 2 3 4" xfId="6476"/>
    <cellStyle name="Normal 4 2 2 2 2 2 2 2 4" xfId="6477"/>
    <cellStyle name="Normal 4 2 2 2 2 2 2 2 4 2" xfId="6478"/>
    <cellStyle name="Normal 4 2 2 2 2 2 2 2 4 2 2" xfId="6479"/>
    <cellStyle name="Normal 4 2 2 2 2 2 2 2 4 3" xfId="6480"/>
    <cellStyle name="Normal 4 2 2 2 2 2 2 2 5" xfId="6481"/>
    <cellStyle name="Normal 4 2 2 2 2 2 2 2 5 2" xfId="6482"/>
    <cellStyle name="Normal 4 2 2 2 2 2 2 2 6" xfId="6483"/>
    <cellStyle name="Normal 4 2 2 2 2 2 2 3" xfId="6484"/>
    <cellStyle name="Normal 4 2 2 2 2 2 2 3 2" xfId="6485"/>
    <cellStyle name="Normal 4 2 2 2 2 2 2 3 2 2" xfId="6486"/>
    <cellStyle name="Normal 4 2 2 2 2 2 2 3 2 2 2" xfId="6487"/>
    <cellStyle name="Normal 4 2 2 2 2 2 2 3 2 2 2 2" xfId="6488"/>
    <cellStyle name="Normal 4 2 2 2 2 2 2 3 2 2 3" xfId="6489"/>
    <cellStyle name="Normal 4 2 2 2 2 2 2 3 2 3" xfId="6490"/>
    <cellStyle name="Normal 4 2 2 2 2 2 2 3 2 3 2" xfId="6491"/>
    <cellStyle name="Normal 4 2 2 2 2 2 2 3 2 4" xfId="6492"/>
    <cellStyle name="Normal 4 2 2 2 2 2 2 3 3" xfId="6493"/>
    <cellStyle name="Normal 4 2 2 2 2 2 2 3 3 2" xfId="6494"/>
    <cellStyle name="Normal 4 2 2 2 2 2 2 3 3 2 2" xfId="6495"/>
    <cellStyle name="Normal 4 2 2 2 2 2 2 3 3 3" xfId="6496"/>
    <cellStyle name="Normal 4 2 2 2 2 2 2 3 4" xfId="6497"/>
    <cellStyle name="Normal 4 2 2 2 2 2 2 3 4 2" xfId="6498"/>
    <cellStyle name="Normal 4 2 2 2 2 2 2 3 5" xfId="6499"/>
    <cellStyle name="Normal 4 2 2 2 2 2 2 4" xfId="6500"/>
    <cellStyle name="Normal 4 2 2 2 2 2 2 4 2" xfId="6501"/>
    <cellStyle name="Normal 4 2 2 2 2 2 2 4 2 2" xfId="6502"/>
    <cellStyle name="Normal 4 2 2 2 2 2 2 4 2 2 2" xfId="6503"/>
    <cellStyle name="Normal 4 2 2 2 2 2 2 4 2 3" xfId="6504"/>
    <cellStyle name="Normal 4 2 2 2 2 2 2 4 3" xfId="6505"/>
    <cellStyle name="Normal 4 2 2 2 2 2 2 4 3 2" xfId="6506"/>
    <cellStyle name="Normal 4 2 2 2 2 2 2 4 4" xfId="6507"/>
    <cellStyle name="Normal 4 2 2 2 2 2 2 5" xfId="6508"/>
    <cellStyle name="Normal 4 2 2 2 2 2 2 5 2" xfId="6509"/>
    <cellStyle name="Normal 4 2 2 2 2 2 2 5 2 2" xfId="6510"/>
    <cellStyle name="Normal 4 2 2 2 2 2 2 5 3" xfId="6511"/>
    <cellStyle name="Normal 4 2 2 2 2 2 2 6" xfId="6512"/>
    <cellStyle name="Normal 4 2 2 2 2 2 2 6 2" xfId="6513"/>
    <cellStyle name="Normal 4 2 2 2 2 2 2 7" xfId="6514"/>
    <cellStyle name="Normal 4 2 2 2 2 2 3" xfId="6515"/>
    <cellStyle name="Normal 4 2 2 2 2 2 3 2" xfId="6516"/>
    <cellStyle name="Normal 4 2 2 2 2 2 3 2 2" xfId="6517"/>
    <cellStyle name="Normal 4 2 2 2 2 2 3 2 2 2" xfId="6518"/>
    <cellStyle name="Normal 4 2 2 2 2 2 3 2 2 2 2" xfId="6519"/>
    <cellStyle name="Normal 4 2 2 2 2 2 3 2 2 2 2 2" xfId="6520"/>
    <cellStyle name="Normal 4 2 2 2 2 2 3 2 2 2 3" xfId="6521"/>
    <cellStyle name="Normal 4 2 2 2 2 2 3 2 2 3" xfId="6522"/>
    <cellStyle name="Normal 4 2 2 2 2 2 3 2 2 3 2" xfId="6523"/>
    <cellStyle name="Normal 4 2 2 2 2 2 3 2 2 4" xfId="6524"/>
    <cellStyle name="Normal 4 2 2 2 2 2 3 2 3" xfId="6525"/>
    <cellStyle name="Normal 4 2 2 2 2 2 3 2 3 2" xfId="6526"/>
    <cellStyle name="Normal 4 2 2 2 2 2 3 2 3 2 2" xfId="6527"/>
    <cellStyle name="Normal 4 2 2 2 2 2 3 2 3 3" xfId="6528"/>
    <cellStyle name="Normal 4 2 2 2 2 2 3 2 4" xfId="6529"/>
    <cellStyle name="Normal 4 2 2 2 2 2 3 2 4 2" xfId="6530"/>
    <cellStyle name="Normal 4 2 2 2 2 2 3 2 5" xfId="6531"/>
    <cellStyle name="Normal 4 2 2 2 2 2 3 3" xfId="6532"/>
    <cellStyle name="Normal 4 2 2 2 2 2 3 3 2" xfId="6533"/>
    <cellStyle name="Normal 4 2 2 2 2 2 3 3 2 2" xfId="6534"/>
    <cellStyle name="Normal 4 2 2 2 2 2 3 3 2 2 2" xfId="6535"/>
    <cellStyle name="Normal 4 2 2 2 2 2 3 3 2 3" xfId="6536"/>
    <cellStyle name="Normal 4 2 2 2 2 2 3 3 3" xfId="6537"/>
    <cellStyle name="Normal 4 2 2 2 2 2 3 3 3 2" xfId="6538"/>
    <cellStyle name="Normal 4 2 2 2 2 2 3 3 4" xfId="6539"/>
    <cellStyle name="Normal 4 2 2 2 2 2 3 4" xfId="6540"/>
    <cellStyle name="Normal 4 2 2 2 2 2 3 4 2" xfId="6541"/>
    <cellStyle name="Normal 4 2 2 2 2 2 3 4 2 2" xfId="6542"/>
    <cellStyle name="Normal 4 2 2 2 2 2 3 4 3" xfId="6543"/>
    <cellStyle name="Normal 4 2 2 2 2 2 3 5" xfId="6544"/>
    <cellStyle name="Normal 4 2 2 2 2 2 3 5 2" xfId="6545"/>
    <cellStyle name="Normal 4 2 2 2 2 2 3 6" xfId="6546"/>
    <cellStyle name="Normal 4 2 2 2 2 2 4" xfId="6547"/>
    <cellStyle name="Normal 4 2 2 2 2 2 4 2" xfId="6548"/>
    <cellStyle name="Normal 4 2 2 2 2 2 4 2 2" xfId="6549"/>
    <cellStyle name="Normal 4 2 2 2 2 2 4 2 2 2" xfId="6550"/>
    <cellStyle name="Normal 4 2 2 2 2 2 4 2 2 2 2" xfId="6551"/>
    <cellStyle name="Normal 4 2 2 2 2 2 4 2 2 3" xfId="6552"/>
    <cellStyle name="Normal 4 2 2 2 2 2 4 2 3" xfId="6553"/>
    <cellStyle name="Normal 4 2 2 2 2 2 4 2 3 2" xfId="6554"/>
    <cellStyle name="Normal 4 2 2 2 2 2 4 2 4" xfId="6555"/>
    <cellStyle name="Normal 4 2 2 2 2 2 4 3" xfId="6556"/>
    <cellStyle name="Normal 4 2 2 2 2 2 4 3 2" xfId="6557"/>
    <cellStyle name="Normal 4 2 2 2 2 2 4 3 2 2" xfId="6558"/>
    <cellStyle name="Normal 4 2 2 2 2 2 4 3 3" xfId="6559"/>
    <cellStyle name="Normal 4 2 2 2 2 2 4 4" xfId="6560"/>
    <cellStyle name="Normal 4 2 2 2 2 2 4 4 2" xfId="6561"/>
    <cellStyle name="Normal 4 2 2 2 2 2 4 5" xfId="6562"/>
    <cellStyle name="Normal 4 2 2 2 2 2 5" xfId="6563"/>
    <cellStyle name="Normal 4 2 2 2 2 2 5 2" xfId="6564"/>
    <cellStyle name="Normal 4 2 2 2 2 2 5 2 2" xfId="6565"/>
    <cellStyle name="Normal 4 2 2 2 2 2 5 2 2 2" xfId="6566"/>
    <cellStyle name="Normal 4 2 2 2 2 2 5 2 3" xfId="6567"/>
    <cellStyle name="Normal 4 2 2 2 2 2 5 3" xfId="6568"/>
    <cellStyle name="Normal 4 2 2 2 2 2 5 3 2" xfId="6569"/>
    <cellStyle name="Normal 4 2 2 2 2 2 5 4" xfId="6570"/>
    <cellStyle name="Normal 4 2 2 2 2 2 6" xfId="6571"/>
    <cellStyle name="Normal 4 2 2 2 2 2 6 2" xfId="6572"/>
    <cellStyle name="Normal 4 2 2 2 2 2 6 2 2" xfId="6573"/>
    <cellStyle name="Normal 4 2 2 2 2 2 6 3" xfId="6574"/>
    <cellStyle name="Normal 4 2 2 2 2 2 7" xfId="6575"/>
    <cellStyle name="Normal 4 2 2 2 2 2 7 2" xfId="6576"/>
    <cellStyle name="Normal 4 2 2 2 2 2 8" xfId="6577"/>
    <cellStyle name="Normal 4 2 2 2 2 3" xfId="6578"/>
    <cellStyle name="Normal 4 2 2 2 2 3 2" xfId="6579"/>
    <cellStyle name="Normal 4 2 2 2 2 3 2 2" xfId="6580"/>
    <cellStyle name="Normal 4 2 2 2 2 3 2 2 2" xfId="6581"/>
    <cellStyle name="Normal 4 2 2 2 2 3 2 2 2 2" xfId="6582"/>
    <cellStyle name="Normal 4 2 2 2 2 3 2 2 2 2 2" xfId="6583"/>
    <cellStyle name="Normal 4 2 2 2 2 3 2 2 2 2 2 2" xfId="6584"/>
    <cellStyle name="Normal 4 2 2 2 2 3 2 2 2 2 3" xfId="6585"/>
    <cellStyle name="Normal 4 2 2 2 2 3 2 2 2 3" xfId="6586"/>
    <cellStyle name="Normal 4 2 2 2 2 3 2 2 2 3 2" xfId="6587"/>
    <cellStyle name="Normal 4 2 2 2 2 3 2 2 2 4" xfId="6588"/>
    <cellStyle name="Normal 4 2 2 2 2 3 2 2 3" xfId="6589"/>
    <cellStyle name="Normal 4 2 2 2 2 3 2 2 3 2" xfId="6590"/>
    <cellStyle name="Normal 4 2 2 2 2 3 2 2 3 2 2" xfId="6591"/>
    <cellStyle name="Normal 4 2 2 2 2 3 2 2 3 3" xfId="6592"/>
    <cellStyle name="Normal 4 2 2 2 2 3 2 2 4" xfId="6593"/>
    <cellStyle name="Normal 4 2 2 2 2 3 2 2 4 2" xfId="6594"/>
    <cellStyle name="Normal 4 2 2 2 2 3 2 2 5" xfId="6595"/>
    <cellStyle name="Normal 4 2 2 2 2 3 2 3" xfId="6596"/>
    <cellStyle name="Normal 4 2 2 2 2 3 2 3 2" xfId="6597"/>
    <cellStyle name="Normal 4 2 2 2 2 3 2 3 2 2" xfId="6598"/>
    <cellStyle name="Normal 4 2 2 2 2 3 2 3 2 2 2" xfId="6599"/>
    <cellStyle name="Normal 4 2 2 2 2 3 2 3 2 3" xfId="6600"/>
    <cellStyle name="Normal 4 2 2 2 2 3 2 3 3" xfId="6601"/>
    <cellStyle name="Normal 4 2 2 2 2 3 2 3 3 2" xfId="6602"/>
    <cellStyle name="Normal 4 2 2 2 2 3 2 3 4" xfId="6603"/>
    <cellStyle name="Normal 4 2 2 2 2 3 2 4" xfId="6604"/>
    <cellStyle name="Normal 4 2 2 2 2 3 2 4 2" xfId="6605"/>
    <cellStyle name="Normal 4 2 2 2 2 3 2 4 2 2" xfId="6606"/>
    <cellStyle name="Normal 4 2 2 2 2 3 2 4 3" xfId="6607"/>
    <cellStyle name="Normal 4 2 2 2 2 3 2 5" xfId="6608"/>
    <cellStyle name="Normal 4 2 2 2 2 3 2 5 2" xfId="6609"/>
    <cellStyle name="Normal 4 2 2 2 2 3 2 6" xfId="6610"/>
    <cellStyle name="Normal 4 2 2 2 2 3 3" xfId="6611"/>
    <cellStyle name="Normal 4 2 2 2 2 3 3 2" xfId="6612"/>
    <cellStyle name="Normal 4 2 2 2 2 3 3 2 2" xfId="6613"/>
    <cellStyle name="Normal 4 2 2 2 2 3 3 2 2 2" xfId="6614"/>
    <cellStyle name="Normal 4 2 2 2 2 3 3 2 2 2 2" xfId="6615"/>
    <cellStyle name="Normal 4 2 2 2 2 3 3 2 2 3" xfId="6616"/>
    <cellStyle name="Normal 4 2 2 2 2 3 3 2 3" xfId="6617"/>
    <cellStyle name="Normal 4 2 2 2 2 3 3 2 3 2" xfId="6618"/>
    <cellStyle name="Normal 4 2 2 2 2 3 3 2 4" xfId="6619"/>
    <cellStyle name="Normal 4 2 2 2 2 3 3 3" xfId="6620"/>
    <cellStyle name="Normal 4 2 2 2 2 3 3 3 2" xfId="6621"/>
    <cellStyle name="Normal 4 2 2 2 2 3 3 3 2 2" xfId="6622"/>
    <cellStyle name="Normal 4 2 2 2 2 3 3 3 3" xfId="6623"/>
    <cellStyle name="Normal 4 2 2 2 2 3 3 4" xfId="6624"/>
    <cellStyle name="Normal 4 2 2 2 2 3 3 4 2" xfId="6625"/>
    <cellStyle name="Normal 4 2 2 2 2 3 3 5" xfId="6626"/>
    <cellStyle name="Normal 4 2 2 2 2 3 4" xfId="6627"/>
    <cellStyle name="Normal 4 2 2 2 2 3 4 2" xfId="6628"/>
    <cellStyle name="Normal 4 2 2 2 2 3 4 2 2" xfId="6629"/>
    <cellStyle name="Normal 4 2 2 2 2 3 4 2 2 2" xfId="6630"/>
    <cellStyle name="Normal 4 2 2 2 2 3 4 2 3" xfId="6631"/>
    <cellStyle name="Normal 4 2 2 2 2 3 4 3" xfId="6632"/>
    <cellStyle name="Normal 4 2 2 2 2 3 4 3 2" xfId="6633"/>
    <cellStyle name="Normal 4 2 2 2 2 3 4 4" xfId="6634"/>
    <cellStyle name="Normal 4 2 2 2 2 3 5" xfId="6635"/>
    <cellStyle name="Normal 4 2 2 2 2 3 5 2" xfId="6636"/>
    <cellStyle name="Normal 4 2 2 2 2 3 5 2 2" xfId="6637"/>
    <cellStyle name="Normal 4 2 2 2 2 3 5 3" xfId="6638"/>
    <cellStyle name="Normal 4 2 2 2 2 3 6" xfId="6639"/>
    <cellStyle name="Normal 4 2 2 2 2 3 6 2" xfId="6640"/>
    <cellStyle name="Normal 4 2 2 2 2 3 7" xfId="6641"/>
    <cellStyle name="Normal 4 2 2 2 2 4" xfId="6642"/>
    <cellStyle name="Normal 4 2 2 2 2 4 2" xfId="6643"/>
    <cellStyle name="Normal 4 2 2 2 2 4 2 2" xfId="6644"/>
    <cellStyle name="Normal 4 2 2 2 2 4 2 2 2" xfId="6645"/>
    <cellStyle name="Normal 4 2 2 2 2 4 2 2 2 2" xfId="6646"/>
    <cellStyle name="Normal 4 2 2 2 2 4 2 2 2 2 2" xfId="6647"/>
    <cellStyle name="Normal 4 2 2 2 2 4 2 2 2 3" xfId="6648"/>
    <cellStyle name="Normal 4 2 2 2 2 4 2 2 3" xfId="6649"/>
    <cellStyle name="Normal 4 2 2 2 2 4 2 2 3 2" xfId="6650"/>
    <cellStyle name="Normal 4 2 2 2 2 4 2 2 4" xfId="6651"/>
    <cellStyle name="Normal 4 2 2 2 2 4 2 3" xfId="6652"/>
    <cellStyle name="Normal 4 2 2 2 2 4 2 3 2" xfId="6653"/>
    <cellStyle name="Normal 4 2 2 2 2 4 2 3 2 2" xfId="6654"/>
    <cellStyle name="Normal 4 2 2 2 2 4 2 3 3" xfId="6655"/>
    <cellStyle name="Normal 4 2 2 2 2 4 2 4" xfId="6656"/>
    <cellStyle name="Normal 4 2 2 2 2 4 2 4 2" xfId="6657"/>
    <cellStyle name="Normal 4 2 2 2 2 4 2 5" xfId="6658"/>
    <cellStyle name="Normal 4 2 2 2 2 4 3" xfId="6659"/>
    <cellStyle name="Normal 4 2 2 2 2 4 3 2" xfId="6660"/>
    <cellStyle name="Normal 4 2 2 2 2 4 3 2 2" xfId="6661"/>
    <cellStyle name="Normal 4 2 2 2 2 4 3 2 2 2" xfId="6662"/>
    <cellStyle name="Normal 4 2 2 2 2 4 3 2 3" xfId="6663"/>
    <cellStyle name="Normal 4 2 2 2 2 4 3 3" xfId="6664"/>
    <cellStyle name="Normal 4 2 2 2 2 4 3 3 2" xfId="6665"/>
    <cellStyle name="Normal 4 2 2 2 2 4 3 4" xfId="6666"/>
    <cellStyle name="Normal 4 2 2 2 2 4 4" xfId="6667"/>
    <cellStyle name="Normal 4 2 2 2 2 4 4 2" xfId="6668"/>
    <cellStyle name="Normal 4 2 2 2 2 4 4 2 2" xfId="6669"/>
    <cellStyle name="Normal 4 2 2 2 2 4 4 3" xfId="6670"/>
    <cellStyle name="Normal 4 2 2 2 2 4 5" xfId="6671"/>
    <cellStyle name="Normal 4 2 2 2 2 4 5 2" xfId="6672"/>
    <cellStyle name="Normal 4 2 2 2 2 4 6" xfId="6673"/>
    <cellStyle name="Normal 4 2 2 2 2 5" xfId="6674"/>
    <cellStyle name="Normal 4 2 2 2 2 5 2" xfId="6675"/>
    <cellStyle name="Normal 4 2 2 2 2 5 2 2" xfId="6676"/>
    <cellStyle name="Normal 4 2 2 2 2 5 2 2 2" xfId="6677"/>
    <cellStyle name="Normal 4 2 2 2 2 5 2 2 2 2" xfId="6678"/>
    <cellStyle name="Normal 4 2 2 2 2 5 2 2 3" xfId="6679"/>
    <cellStyle name="Normal 4 2 2 2 2 5 2 3" xfId="6680"/>
    <cellStyle name="Normal 4 2 2 2 2 5 2 3 2" xfId="6681"/>
    <cellStyle name="Normal 4 2 2 2 2 5 2 4" xfId="6682"/>
    <cellStyle name="Normal 4 2 2 2 2 5 3" xfId="6683"/>
    <cellStyle name="Normal 4 2 2 2 2 5 3 2" xfId="6684"/>
    <cellStyle name="Normal 4 2 2 2 2 5 3 2 2" xfId="6685"/>
    <cellStyle name="Normal 4 2 2 2 2 5 3 3" xfId="6686"/>
    <cellStyle name="Normal 4 2 2 2 2 5 4" xfId="6687"/>
    <cellStyle name="Normal 4 2 2 2 2 5 4 2" xfId="6688"/>
    <cellStyle name="Normal 4 2 2 2 2 5 5" xfId="6689"/>
    <cellStyle name="Normal 4 2 2 2 2 6" xfId="6690"/>
    <cellStyle name="Normal 4 2 2 2 2 6 2" xfId="6691"/>
    <cellStyle name="Normal 4 2 2 2 2 6 2 2" xfId="6692"/>
    <cellStyle name="Normal 4 2 2 2 2 6 2 2 2" xfId="6693"/>
    <cellStyle name="Normal 4 2 2 2 2 6 2 3" xfId="6694"/>
    <cellStyle name="Normal 4 2 2 2 2 6 3" xfId="6695"/>
    <cellStyle name="Normal 4 2 2 2 2 6 3 2" xfId="6696"/>
    <cellStyle name="Normal 4 2 2 2 2 6 4" xfId="6697"/>
    <cellStyle name="Normal 4 2 2 2 2 7" xfId="6698"/>
    <cellStyle name="Normal 4 2 2 2 2 7 2" xfId="6699"/>
    <cellStyle name="Normal 4 2 2 2 2 7 2 2" xfId="6700"/>
    <cellStyle name="Normal 4 2 2 2 2 7 3" xfId="6701"/>
    <cellStyle name="Normal 4 2 2 2 2 8" xfId="6702"/>
    <cellStyle name="Normal 4 2 2 2 2 8 2" xfId="6703"/>
    <cellStyle name="Normal 4 2 2 2 2 9" xfId="6704"/>
    <cellStyle name="Normal 4 2 2 2 3" xfId="6705"/>
    <cellStyle name="Normal 4 2 2 2 3 2" xfId="6706"/>
    <cellStyle name="Normal 4 2 2 2 3 2 2" xfId="6707"/>
    <cellStyle name="Normal 4 2 2 2 3 2 2 2" xfId="6708"/>
    <cellStyle name="Normal 4 2 2 2 3 2 2 2 2" xfId="6709"/>
    <cellStyle name="Normal 4 2 2 2 3 2 2 2 2 2" xfId="6710"/>
    <cellStyle name="Normal 4 2 2 2 3 2 2 2 2 2 2" xfId="6711"/>
    <cellStyle name="Normal 4 2 2 2 3 2 2 2 2 2 2 2" xfId="6712"/>
    <cellStyle name="Normal 4 2 2 2 3 2 2 2 2 2 3" xfId="6713"/>
    <cellStyle name="Normal 4 2 2 2 3 2 2 2 2 3" xfId="6714"/>
    <cellStyle name="Normal 4 2 2 2 3 2 2 2 2 3 2" xfId="6715"/>
    <cellStyle name="Normal 4 2 2 2 3 2 2 2 2 4" xfId="6716"/>
    <cellStyle name="Normal 4 2 2 2 3 2 2 2 3" xfId="6717"/>
    <cellStyle name="Normal 4 2 2 2 3 2 2 2 3 2" xfId="6718"/>
    <cellStyle name="Normal 4 2 2 2 3 2 2 2 3 2 2" xfId="6719"/>
    <cellStyle name="Normal 4 2 2 2 3 2 2 2 3 3" xfId="6720"/>
    <cellStyle name="Normal 4 2 2 2 3 2 2 2 4" xfId="6721"/>
    <cellStyle name="Normal 4 2 2 2 3 2 2 2 4 2" xfId="6722"/>
    <cellStyle name="Normal 4 2 2 2 3 2 2 2 5" xfId="6723"/>
    <cellStyle name="Normal 4 2 2 2 3 2 2 3" xfId="6724"/>
    <cellStyle name="Normal 4 2 2 2 3 2 2 3 2" xfId="6725"/>
    <cellStyle name="Normal 4 2 2 2 3 2 2 3 2 2" xfId="6726"/>
    <cellStyle name="Normal 4 2 2 2 3 2 2 3 2 2 2" xfId="6727"/>
    <cellStyle name="Normal 4 2 2 2 3 2 2 3 2 3" xfId="6728"/>
    <cellStyle name="Normal 4 2 2 2 3 2 2 3 3" xfId="6729"/>
    <cellStyle name="Normal 4 2 2 2 3 2 2 3 3 2" xfId="6730"/>
    <cellStyle name="Normal 4 2 2 2 3 2 2 3 4" xfId="6731"/>
    <cellStyle name="Normal 4 2 2 2 3 2 2 4" xfId="6732"/>
    <cellStyle name="Normal 4 2 2 2 3 2 2 4 2" xfId="6733"/>
    <cellStyle name="Normal 4 2 2 2 3 2 2 4 2 2" xfId="6734"/>
    <cellStyle name="Normal 4 2 2 2 3 2 2 4 3" xfId="6735"/>
    <cellStyle name="Normal 4 2 2 2 3 2 2 5" xfId="6736"/>
    <cellStyle name="Normal 4 2 2 2 3 2 2 5 2" xfId="6737"/>
    <cellStyle name="Normal 4 2 2 2 3 2 2 6" xfId="6738"/>
    <cellStyle name="Normal 4 2 2 2 3 2 3" xfId="6739"/>
    <cellStyle name="Normal 4 2 2 2 3 2 3 2" xfId="6740"/>
    <cellStyle name="Normal 4 2 2 2 3 2 3 2 2" xfId="6741"/>
    <cellStyle name="Normal 4 2 2 2 3 2 3 2 2 2" xfId="6742"/>
    <cellStyle name="Normal 4 2 2 2 3 2 3 2 2 2 2" xfId="6743"/>
    <cellStyle name="Normal 4 2 2 2 3 2 3 2 2 3" xfId="6744"/>
    <cellStyle name="Normal 4 2 2 2 3 2 3 2 3" xfId="6745"/>
    <cellStyle name="Normal 4 2 2 2 3 2 3 2 3 2" xfId="6746"/>
    <cellStyle name="Normal 4 2 2 2 3 2 3 2 4" xfId="6747"/>
    <cellStyle name="Normal 4 2 2 2 3 2 3 3" xfId="6748"/>
    <cellStyle name="Normal 4 2 2 2 3 2 3 3 2" xfId="6749"/>
    <cellStyle name="Normal 4 2 2 2 3 2 3 3 2 2" xfId="6750"/>
    <cellStyle name="Normal 4 2 2 2 3 2 3 3 3" xfId="6751"/>
    <cellStyle name="Normal 4 2 2 2 3 2 3 4" xfId="6752"/>
    <cellStyle name="Normal 4 2 2 2 3 2 3 4 2" xfId="6753"/>
    <cellStyle name="Normal 4 2 2 2 3 2 3 5" xfId="6754"/>
    <cellStyle name="Normal 4 2 2 2 3 2 4" xfId="6755"/>
    <cellStyle name="Normal 4 2 2 2 3 2 4 2" xfId="6756"/>
    <cellStyle name="Normal 4 2 2 2 3 2 4 2 2" xfId="6757"/>
    <cellStyle name="Normal 4 2 2 2 3 2 4 2 2 2" xfId="6758"/>
    <cellStyle name="Normal 4 2 2 2 3 2 4 2 3" xfId="6759"/>
    <cellStyle name="Normal 4 2 2 2 3 2 4 3" xfId="6760"/>
    <cellStyle name="Normal 4 2 2 2 3 2 4 3 2" xfId="6761"/>
    <cellStyle name="Normal 4 2 2 2 3 2 4 4" xfId="6762"/>
    <cellStyle name="Normal 4 2 2 2 3 2 5" xfId="6763"/>
    <cellStyle name="Normal 4 2 2 2 3 2 5 2" xfId="6764"/>
    <cellStyle name="Normal 4 2 2 2 3 2 5 2 2" xfId="6765"/>
    <cellStyle name="Normal 4 2 2 2 3 2 5 3" xfId="6766"/>
    <cellStyle name="Normal 4 2 2 2 3 2 6" xfId="6767"/>
    <cellStyle name="Normal 4 2 2 2 3 2 6 2" xfId="6768"/>
    <cellStyle name="Normal 4 2 2 2 3 2 7" xfId="6769"/>
    <cellStyle name="Normal 4 2 2 2 3 3" xfId="6770"/>
    <cellStyle name="Normal 4 2 2 2 3 3 2" xfId="6771"/>
    <cellStyle name="Normal 4 2 2 2 3 3 2 2" xfId="6772"/>
    <cellStyle name="Normal 4 2 2 2 3 3 2 2 2" xfId="6773"/>
    <cellStyle name="Normal 4 2 2 2 3 3 2 2 2 2" xfId="6774"/>
    <cellStyle name="Normal 4 2 2 2 3 3 2 2 2 2 2" xfId="6775"/>
    <cellStyle name="Normal 4 2 2 2 3 3 2 2 2 3" xfId="6776"/>
    <cellStyle name="Normal 4 2 2 2 3 3 2 2 3" xfId="6777"/>
    <cellStyle name="Normal 4 2 2 2 3 3 2 2 3 2" xfId="6778"/>
    <cellStyle name="Normal 4 2 2 2 3 3 2 2 4" xfId="6779"/>
    <cellStyle name="Normal 4 2 2 2 3 3 2 3" xfId="6780"/>
    <cellStyle name="Normal 4 2 2 2 3 3 2 3 2" xfId="6781"/>
    <cellStyle name="Normal 4 2 2 2 3 3 2 3 2 2" xfId="6782"/>
    <cellStyle name="Normal 4 2 2 2 3 3 2 3 3" xfId="6783"/>
    <cellStyle name="Normal 4 2 2 2 3 3 2 4" xfId="6784"/>
    <cellStyle name="Normal 4 2 2 2 3 3 2 4 2" xfId="6785"/>
    <cellStyle name="Normal 4 2 2 2 3 3 2 5" xfId="6786"/>
    <cellStyle name="Normal 4 2 2 2 3 3 3" xfId="6787"/>
    <cellStyle name="Normal 4 2 2 2 3 3 3 2" xfId="6788"/>
    <cellStyle name="Normal 4 2 2 2 3 3 3 2 2" xfId="6789"/>
    <cellStyle name="Normal 4 2 2 2 3 3 3 2 2 2" xfId="6790"/>
    <cellStyle name="Normal 4 2 2 2 3 3 3 2 3" xfId="6791"/>
    <cellStyle name="Normal 4 2 2 2 3 3 3 3" xfId="6792"/>
    <cellStyle name="Normal 4 2 2 2 3 3 3 3 2" xfId="6793"/>
    <cellStyle name="Normal 4 2 2 2 3 3 3 4" xfId="6794"/>
    <cellStyle name="Normal 4 2 2 2 3 3 4" xfId="6795"/>
    <cellStyle name="Normal 4 2 2 2 3 3 4 2" xfId="6796"/>
    <cellStyle name="Normal 4 2 2 2 3 3 4 2 2" xfId="6797"/>
    <cellStyle name="Normal 4 2 2 2 3 3 4 3" xfId="6798"/>
    <cellStyle name="Normal 4 2 2 2 3 3 5" xfId="6799"/>
    <cellStyle name="Normal 4 2 2 2 3 3 5 2" xfId="6800"/>
    <cellStyle name="Normal 4 2 2 2 3 3 6" xfId="6801"/>
    <cellStyle name="Normal 4 2 2 2 3 4" xfId="6802"/>
    <cellStyle name="Normal 4 2 2 2 3 4 2" xfId="6803"/>
    <cellStyle name="Normal 4 2 2 2 3 4 2 2" xfId="6804"/>
    <cellStyle name="Normal 4 2 2 2 3 4 2 2 2" xfId="6805"/>
    <cellStyle name="Normal 4 2 2 2 3 4 2 2 2 2" xfId="6806"/>
    <cellStyle name="Normal 4 2 2 2 3 4 2 2 3" xfId="6807"/>
    <cellStyle name="Normal 4 2 2 2 3 4 2 3" xfId="6808"/>
    <cellStyle name="Normal 4 2 2 2 3 4 2 3 2" xfId="6809"/>
    <cellStyle name="Normal 4 2 2 2 3 4 2 4" xfId="6810"/>
    <cellStyle name="Normal 4 2 2 2 3 4 3" xfId="6811"/>
    <cellStyle name="Normal 4 2 2 2 3 4 3 2" xfId="6812"/>
    <cellStyle name="Normal 4 2 2 2 3 4 3 2 2" xfId="6813"/>
    <cellStyle name="Normal 4 2 2 2 3 4 3 3" xfId="6814"/>
    <cellStyle name="Normal 4 2 2 2 3 4 4" xfId="6815"/>
    <cellStyle name="Normal 4 2 2 2 3 4 4 2" xfId="6816"/>
    <cellStyle name="Normal 4 2 2 2 3 4 5" xfId="6817"/>
    <cellStyle name="Normal 4 2 2 2 3 5" xfId="6818"/>
    <cellStyle name="Normal 4 2 2 2 3 5 2" xfId="6819"/>
    <cellStyle name="Normal 4 2 2 2 3 5 2 2" xfId="6820"/>
    <cellStyle name="Normal 4 2 2 2 3 5 2 2 2" xfId="6821"/>
    <cellStyle name="Normal 4 2 2 2 3 5 2 3" xfId="6822"/>
    <cellStyle name="Normal 4 2 2 2 3 5 3" xfId="6823"/>
    <cellStyle name="Normal 4 2 2 2 3 5 3 2" xfId="6824"/>
    <cellStyle name="Normal 4 2 2 2 3 5 4" xfId="6825"/>
    <cellStyle name="Normal 4 2 2 2 3 6" xfId="6826"/>
    <cellStyle name="Normal 4 2 2 2 3 6 2" xfId="6827"/>
    <cellStyle name="Normal 4 2 2 2 3 6 2 2" xfId="6828"/>
    <cellStyle name="Normal 4 2 2 2 3 6 3" xfId="6829"/>
    <cellStyle name="Normal 4 2 2 2 3 7" xfId="6830"/>
    <cellStyle name="Normal 4 2 2 2 3 7 2" xfId="6831"/>
    <cellStyle name="Normal 4 2 2 2 3 8" xfId="6832"/>
    <cellStyle name="Normal 4 2 2 2 4" xfId="6833"/>
    <cellStyle name="Normal 4 2 2 2 4 2" xfId="6834"/>
    <cellStyle name="Normal 4 2 2 2 4 2 2" xfId="6835"/>
    <cellStyle name="Normal 4 2 2 2 4 2 2 2" xfId="6836"/>
    <cellStyle name="Normal 4 2 2 2 4 2 2 2 2" xfId="6837"/>
    <cellStyle name="Normal 4 2 2 2 4 2 2 2 2 2" xfId="6838"/>
    <cellStyle name="Normal 4 2 2 2 4 2 2 2 2 2 2" xfId="6839"/>
    <cellStyle name="Normal 4 2 2 2 4 2 2 2 2 3" xfId="6840"/>
    <cellStyle name="Normal 4 2 2 2 4 2 2 2 3" xfId="6841"/>
    <cellStyle name="Normal 4 2 2 2 4 2 2 2 3 2" xfId="6842"/>
    <cellStyle name="Normal 4 2 2 2 4 2 2 2 4" xfId="6843"/>
    <cellStyle name="Normal 4 2 2 2 4 2 2 3" xfId="6844"/>
    <cellStyle name="Normal 4 2 2 2 4 2 2 3 2" xfId="6845"/>
    <cellStyle name="Normal 4 2 2 2 4 2 2 3 2 2" xfId="6846"/>
    <cellStyle name="Normal 4 2 2 2 4 2 2 3 3" xfId="6847"/>
    <cellStyle name="Normal 4 2 2 2 4 2 2 4" xfId="6848"/>
    <cellStyle name="Normal 4 2 2 2 4 2 2 4 2" xfId="6849"/>
    <cellStyle name="Normal 4 2 2 2 4 2 2 5" xfId="6850"/>
    <cellStyle name="Normal 4 2 2 2 4 2 3" xfId="6851"/>
    <cellStyle name="Normal 4 2 2 2 4 2 3 2" xfId="6852"/>
    <cellStyle name="Normal 4 2 2 2 4 2 3 2 2" xfId="6853"/>
    <cellStyle name="Normal 4 2 2 2 4 2 3 2 2 2" xfId="6854"/>
    <cellStyle name="Normal 4 2 2 2 4 2 3 2 3" xfId="6855"/>
    <cellStyle name="Normal 4 2 2 2 4 2 3 3" xfId="6856"/>
    <cellStyle name="Normal 4 2 2 2 4 2 3 3 2" xfId="6857"/>
    <cellStyle name="Normal 4 2 2 2 4 2 3 4" xfId="6858"/>
    <cellStyle name="Normal 4 2 2 2 4 2 4" xfId="6859"/>
    <cellStyle name="Normal 4 2 2 2 4 2 4 2" xfId="6860"/>
    <cellStyle name="Normal 4 2 2 2 4 2 4 2 2" xfId="6861"/>
    <cellStyle name="Normal 4 2 2 2 4 2 4 3" xfId="6862"/>
    <cellStyle name="Normal 4 2 2 2 4 2 5" xfId="6863"/>
    <cellStyle name="Normal 4 2 2 2 4 2 5 2" xfId="6864"/>
    <cellStyle name="Normal 4 2 2 2 4 2 6" xfId="6865"/>
    <cellStyle name="Normal 4 2 2 2 4 3" xfId="6866"/>
    <cellStyle name="Normal 4 2 2 2 4 3 2" xfId="6867"/>
    <cellStyle name="Normal 4 2 2 2 4 3 2 2" xfId="6868"/>
    <cellStyle name="Normal 4 2 2 2 4 3 2 2 2" xfId="6869"/>
    <cellStyle name="Normal 4 2 2 2 4 3 2 2 2 2" xfId="6870"/>
    <cellStyle name="Normal 4 2 2 2 4 3 2 2 3" xfId="6871"/>
    <cellStyle name="Normal 4 2 2 2 4 3 2 3" xfId="6872"/>
    <cellStyle name="Normal 4 2 2 2 4 3 2 3 2" xfId="6873"/>
    <cellStyle name="Normal 4 2 2 2 4 3 2 4" xfId="6874"/>
    <cellStyle name="Normal 4 2 2 2 4 3 3" xfId="6875"/>
    <cellStyle name="Normal 4 2 2 2 4 3 3 2" xfId="6876"/>
    <cellStyle name="Normal 4 2 2 2 4 3 3 2 2" xfId="6877"/>
    <cellStyle name="Normal 4 2 2 2 4 3 3 3" xfId="6878"/>
    <cellStyle name="Normal 4 2 2 2 4 3 4" xfId="6879"/>
    <cellStyle name="Normal 4 2 2 2 4 3 4 2" xfId="6880"/>
    <cellStyle name="Normal 4 2 2 2 4 3 5" xfId="6881"/>
    <cellStyle name="Normal 4 2 2 2 4 4" xfId="6882"/>
    <cellStyle name="Normal 4 2 2 2 4 4 2" xfId="6883"/>
    <cellStyle name="Normal 4 2 2 2 4 4 2 2" xfId="6884"/>
    <cellStyle name="Normal 4 2 2 2 4 4 2 2 2" xfId="6885"/>
    <cellStyle name="Normal 4 2 2 2 4 4 2 3" xfId="6886"/>
    <cellStyle name="Normal 4 2 2 2 4 4 3" xfId="6887"/>
    <cellStyle name="Normal 4 2 2 2 4 4 3 2" xfId="6888"/>
    <cellStyle name="Normal 4 2 2 2 4 4 4" xfId="6889"/>
    <cellStyle name="Normal 4 2 2 2 4 5" xfId="6890"/>
    <cellStyle name="Normal 4 2 2 2 4 5 2" xfId="6891"/>
    <cellStyle name="Normal 4 2 2 2 4 5 2 2" xfId="6892"/>
    <cellStyle name="Normal 4 2 2 2 4 5 3" xfId="6893"/>
    <cellStyle name="Normal 4 2 2 2 4 6" xfId="6894"/>
    <cellStyle name="Normal 4 2 2 2 4 6 2" xfId="6895"/>
    <cellStyle name="Normal 4 2 2 2 4 7" xfId="6896"/>
    <cellStyle name="Normal 4 2 2 2 5" xfId="6897"/>
    <cellStyle name="Normal 4 2 2 2 5 2" xfId="6898"/>
    <cellStyle name="Normal 4 2 2 2 5 2 2" xfId="6899"/>
    <cellStyle name="Normal 4 2 2 2 5 2 2 2" xfId="6900"/>
    <cellStyle name="Normal 4 2 2 2 5 2 2 2 2" xfId="6901"/>
    <cellStyle name="Normal 4 2 2 2 5 2 2 2 2 2" xfId="6902"/>
    <cellStyle name="Normal 4 2 2 2 5 2 2 2 3" xfId="6903"/>
    <cellStyle name="Normal 4 2 2 2 5 2 2 3" xfId="6904"/>
    <cellStyle name="Normal 4 2 2 2 5 2 2 3 2" xfId="6905"/>
    <cellStyle name="Normal 4 2 2 2 5 2 2 4" xfId="6906"/>
    <cellStyle name="Normal 4 2 2 2 5 2 3" xfId="6907"/>
    <cellStyle name="Normal 4 2 2 2 5 2 3 2" xfId="6908"/>
    <cellStyle name="Normal 4 2 2 2 5 2 3 2 2" xfId="6909"/>
    <cellStyle name="Normal 4 2 2 2 5 2 3 3" xfId="6910"/>
    <cellStyle name="Normal 4 2 2 2 5 2 4" xfId="6911"/>
    <cellStyle name="Normal 4 2 2 2 5 2 4 2" xfId="6912"/>
    <cellStyle name="Normal 4 2 2 2 5 2 5" xfId="6913"/>
    <cellStyle name="Normal 4 2 2 2 5 3" xfId="6914"/>
    <cellStyle name="Normal 4 2 2 2 5 3 2" xfId="6915"/>
    <cellStyle name="Normal 4 2 2 2 5 3 2 2" xfId="6916"/>
    <cellStyle name="Normal 4 2 2 2 5 3 2 2 2" xfId="6917"/>
    <cellStyle name="Normal 4 2 2 2 5 3 2 3" xfId="6918"/>
    <cellStyle name="Normal 4 2 2 2 5 3 3" xfId="6919"/>
    <cellStyle name="Normal 4 2 2 2 5 3 3 2" xfId="6920"/>
    <cellStyle name="Normal 4 2 2 2 5 3 4" xfId="6921"/>
    <cellStyle name="Normal 4 2 2 2 5 4" xfId="6922"/>
    <cellStyle name="Normal 4 2 2 2 5 4 2" xfId="6923"/>
    <cellStyle name="Normal 4 2 2 2 5 4 2 2" xfId="6924"/>
    <cellStyle name="Normal 4 2 2 2 5 4 3" xfId="6925"/>
    <cellStyle name="Normal 4 2 2 2 5 5" xfId="6926"/>
    <cellStyle name="Normal 4 2 2 2 5 5 2" xfId="6927"/>
    <cellStyle name="Normal 4 2 2 2 5 6" xfId="6928"/>
    <cellStyle name="Normal 4 2 2 2 6" xfId="6929"/>
    <cellStyle name="Normal 4 2 2 2 6 2" xfId="6930"/>
    <cellStyle name="Normal 4 2 2 2 6 2 2" xfId="6931"/>
    <cellStyle name="Normal 4 2 2 2 6 2 2 2" xfId="6932"/>
    <cellStyle name="Normal 4 2 2 2 6 2 2 2 2" xfId="6933"/>
    <cellStyle name="Normal 4 2 2 2 6 2 2 3" xfId="6934"/>
    <cellStyle name="Normal 4 2 2 2 6 2 3" xfId="6935"/>
    <cellStyle name="Normal 4 2 2 2 6 2 3 2" xfId="6936"/>
    <cellStyle name="Normal 4 2 2 2 6 2 4" xfId="6937"/>
    <cellStyle name="Normal 4 2 2 2 6 3" xfId="6938"/>
    <cellStyle name="Normal 4 2 2 2 6 3 2" xfId="6939"/>
    <cellStyle name="Normal 4 2 2 2 6 3 2 2" xfId="6940"/>
    <cellStyle name="Normal 4 2 2 2 6 3 3" xfId="6941"/>
    <cellStyle name="Normal 4 2 2 2 6 4" xfId="6942"/>
    <cellStyle name="Normal 4 2 2 2 6 4 2" xfId="6943"/>
    <cellStyle name="Normal 4 2 2 2 6 5" xfId="6944"/>
    <cellStyle name="Normal 4 2 2 2 7" xfId="6945"/>
    <cellStyle name="Normal 4 2 2 2 7 2" xfId="6946"/>
    <cellStyle name="Normal 4 2 2 2 7 2 2" xfId="6947"/>
    <cellStyle name="Normal 4 2 2 2 7 2 2 2" xfId="6948"/>
    <cellStyle name="Normal 4 2 2 2 7 2 3" xfId="6949"/>
    <cellStyle name="Normal 4 2 2 2 7 3" xfId="6950"/>
    <cellStyle name="Normal 4 2 2 2 7 3 2" xfId="6951"/>
    <cellStyle name="Normal 4 2 2 2 7 4" xfId="6952"/>
    <cellStyle name="Normal 4 2 2 2 8" xfId="6953"/>
    <cellStyle name="Normal 4 2 2 2 8 2" xfId="6954"/>
    <cellStyle name="Normal 4 2 2 2 8 2 2" xfId="6955"/>
    <cellStyle name="Normal 4 2 2 2 8 3" xfId="6956"/>
    <cellStyle name="Normal 4 2 2 2 9" xfId="6957"/>
    <cellStyle name="Normal 4 2 2 2 9 2" xfId="6958"/>
    <cellStyle name="Normal 4 2 2 3" xfId="6959"/>
    <cellStyle name="Normal 4 2 2 3 2" xfId="6960"/>
    <cellStyle name="Normal 4 2 2 3 2 2" xfId="6961"/>
    <cellStyle name="Normal 4 2 2 3 2 2 2" xfId="6962"/>
    <cellStyle name="Normal 4 2 2 3 2 2 2 2" xfId="6963"/>
    <cellStyle name="Normal 4 2 2 3 2 2 2 2 2" xfId="6964"/>
    <cellStyle name="Normal 4 2 2 3 2 2 2 2 2 2" xfId="6965"/>
    <cellStyle name="Normal 4 2 2 3 2 2 2 2 2 2 2" xfId="6966"/>
    <cellStyle name="Normal 4 2 2 3 2 2 2 2 2 2 2 2" xfId="6967"/>
    <cellStyle name="Normal 4 2 2 3 2 2 2 2 2 2 3" xfId="6968"/>
    <cellStyle name="Normal 4 2 2 3 2 2 2 2 2 3" xfId="6969"/>
    <cellStyle name="Normal 4 2 2 3 2 2 2 2 2 3 2" xfId="6970"/>
    <cellStyle name="Normal 4 2 2 3 2 2 2 2 2 4" xfId="6971"/>
    <cellStyle name="Normal 4 2 2 3 2 2 2 2 3" xfId="6972"/>
    <cellStyle name="Normal 4 2 2 3 2 2 2 2 3 2" xfId="6973"/>
    <cellStyle name="Normal 4 2 2 3 2 2 2 2 3 2 2" xfId="6974"/>
    <cellStyle name="Normal 4 2 2 3 2 2 2 2 3 3" xfId="6975"/>
    <cellStyle name="Normal 4 2 2 3 2 2 2 2 4" xfId="6976"/>
    <cellStyle name="Normal 4 2 2 3 2 2 2 2 4 2" xfId="6977"/>
    <cellStyle name="Normal 4 2 2 3 2 2 2 2 5" xfId="6978"/>
    <cellStyle name="Normal 4 2 2 3 2 2 2 3" xfId="6979"/>
    <cellStyle name="Normal 4 2 2 3 2 2 2 3 2" xfId="6980"/>
    <cellStyle name="Normal 4 2 2 3 2 2 2 3 2 2" xfId="6981"/>
    <cellStyle name="Normal 4 2 2 3 2 2 2 3 2 2 2" xfId="6982"/>
    <cellStyle name="Normal 4 2 2 3 2 2 2 3 2 3" xfId="6983"/>
    <cellStyle name="Normal 4 2 2 3 2 2 2 3 3" xfId="6984"/>
    <cellStyle name="Normal 4 2 2 3 2 2 2 3 3 2" xfId="6985"/>
    <cellStyle name="Normal 4 2 2 3 2 2 2 3 4" xfId="6986"/>
    <cellStyle name="Normal 4 2 2 3 2 2 2 4" xfId="6987"/>
    <cellStyle name="Normal 4 2 2 3 2 2 2 4 2" xfId="6988"/>
    <cellStyle name="Normal 4 2 2 3 2 2 2 4 2 2" xfId="6989"/>
    <cellStyle name="Normal 4 2 2 3 2 2 2 4 3" xfId="6990"/>
    <cellStyle name="Normal 4 2 2 3 2 2 2 5" xfId="6991"/>
    <cellStyle name="Normal 4 2 2 3 2 2 2 5 2" xfId="6992"/>
    <cellStyle name="Normal 4 2 2 3 2 2 2 6" xfId="6993"/>
    <cellStyle name="Normal 4 2 2 3 2 2 3" xfId="6994"/>
    <cellStyle name="Normal 4 2 2 3 2 2 3 2" xfId="6995"/>
    <cellStyle name="Normal 4 2 2 3 2 2 3 2 2" xfId="6996"/>
    <cellStyle name="Normal 4 2 2 3 2 2 3 2 2 2" xfId="6997"/>
    <cellStyle name="Normal 4 2 2 3 2 2 3 2 2 2 2" xfId="6998"/>
    <cellStyle name="Normal 4 2 2 3 2 2 3 2 2 3" xfId="6999"/>
    <cellStyle name="Normal 4 2 2 3 2 2 3 2 3" xfId="7000"/>
    <cellStyle name="Normal 4 2 2 3 2 2 3 2 3 2" xfId="7001"/>
    <cellStyle name="Normal 4 2 2 3 2 2 3 2 4" xfId="7002"/>
    <cellStyle name="Normal 4 2 2 3 2 2 3 3" xfId="7003"/>
    <cellStyle name="Normal 4 2 2 3 2 2 3 3 2" xfId="7004"/>
    <cellStyle name="Normal 4 2 2 3 2 2 3 3 2 2" xfId="7005"/>
    <cellStyle name="Normal 4 2 2 3 2 2 3 3 3" xfId="7006"/>
    <cellStyle name="Normal 4 2 2 3 2 2 3 4" xfId="7007"/>
    <cellStyle name="Normal 4 2 2 3 2 2 3 4 2" xfId="7008"/>
    <cellStyle name="Normal 4 2 2 3 2 2 3 5" xfId="7009"/>
    <cellStyle name="Normal 4 2 2 3 2 2 4" xfId="7010"/>
    <cellStyle name="Normal 4 2 2 3 2 2 4 2" xfId="7011"/>
    <cellStyle name="Normal 4 2 2 3 2 2 4 2 2" xfId="7012"/>
    <cellStyle name="Normal 4 2 2 3 2 2 4 2 2 2" xfId="7013"/>
    <cellStyle name="Normal 4 2 2 3 2 2 4 2 3" xfId="7014"/>
    <cellStyle name="Normal 4 2 2 3 2 2 4 3" xfId="7015"/>
    <cellStyle name="Normal 4 2 2 3 2 2 4 3 2" xfId="7016"/>
    <cellStyle name="Normal 4 2 2 3 2 2 4 4" xfId="7017"/>
    <cellStyle name="Normal 4 2 2 3 2 2 5" xfId="7018"/>
    <cellStyle name="Normal 4 2 2 3 2 2 5 2" xfId="7019"/>
    <cellStyle name="Normal 4 2 2 3 2 2 5 2 2" xfId="7020"/>
    <cellStyle name="Normal 4 2 2 3 2 2 5 3" xfId="7021"/>
    <cellStyle name="Normal 4 2 2 3 2 2 6" xfId="7022"/>
    <cellStyle name="Normal 4 2 2 3 2 2 6 2" xfId="7023"/>
    <cellStyle name="Normal 4 2 2 3 2 2 7" xfId="7024"/>
    <cellStyle name="Normal 4 2 2 3 2 3" xfId="7025"/>
    <cellStyle name="Normal 4 2 2 3 2 3 2" xfId="7026"/>
    <cellStyle name="Normal 4 2 2 3 2 3 2 2" xfId="7027"/>
    <cellStyle name="Normal 4 2 2 3 2 3 2 2 2" xfId="7028"/>
    <cellStyle name="Normal 4 2 2 3 2 3 2 2 2 2" xfId="7029"/>
    <cellStyle name="Normal 4 2 2 3 2 3 2 2 2 2 2" xfId="7030"/>
    <cellStyle name="Normal 4 2 2 3 2 3 2 2 2 3" xfId="7031"/>
    <cellStyle name="Normal 4 2 2 3 2 3 2 2 3" xfId="7032"/>
    <cellStyle name="Normal 4 2 2 3 2 3 2 2 3 2" xfId="7033"/>
    <cellStyle name="Normal 4 2 2 3 2 3 2 2 4" xfId="7034"/>
    <cellStyle name="Normal 4 2 2 3 2 3 2 3" xfId="7035"/>
    <cellStyle name="Normal 4 2 2 3 2 3 2 3 2" xfId="7036"/>
    <cellStyle name="Normal 4 2 2 3 2 3 2 3 2 2" xfId="7037"/>
    <cellStyle name="Normal 4 2 2 3 2 3 2 3 3" xfId="7038"/>
    <cellStyle name="Normal 4 2 2 3 2 3 2 4" xfId="7039"/>
    <cellStyle name="Normal 4 2 2 3 2 3 2 4 2" xfId="7040"/>
    <cellStyle name="Normal 4 2 2 3 2 3 2 5" xfId="7041"/>
    <cellStyle name="Normal 4 2 2 3 2 3 3" xfId="7042"/>
    <cellStyle name="Normal 4 2 2 3 2 3 3 2" xfId="7043"/>
    <cellStyle name="Normal 4 2 2 3 2 3 3 2 2" xfId="7044"/>
    <cellStyle name="Normal 4 2 2 3 2 3 3 2 2 2" xfId="7045"/>
    <cellStyle name="Normal 4 2 2 3 2 3 3 2 3" xfId="7046"/>
    <cellStyle name="Normal 4 2 2 3 2 3 3 3" xfId="7047"/>
    <cellStyle name="Normal 4 2 2 3 2 3 3 3 2" xfId="7048"/>
    <cellStyle name="Normal 4 2 2 3 2 3 3 4" xfId="7049"/>
    <cellStyle name="Normal 4 2 2 3 2 3 4" xfId="7050"/>
    <cellStyle name="Normal 4 2 2 3 2 3 4 2" xfId="7051"/>
    <cellStyle name="Normal 4 2 2 3 2 3 4 2 2" xfId="7052"/>
    <cellStyle name="Normal 4 2 2 3 2 3 4 3" xfId="7053"/>
    <cellStyle name="Normal 4 2 2 3 2 3 5" xfId="7054"/>
    <cellStyle name="Normal 4 2 2 3 2 3 5 2" xfId="7055"/>
    <cellStyle name="Normal 4 2 2 3 2 3 6" xfId="7056"/>
    <cellStyle name="Normal 4 2 2 3 2 4" xfId="7057"/>
    <cellStyle name="Normal 4 2 2 3 2 4 2" xfId="7058"/>
    <cellStyle name="Normal 4 2 2 3 2 4 2 2" xfId="7059"/>
    <cellStyle name="Normal 4 2 2 3 2 4 2 2 2" xfId="7060"/>
    <cellStyle name="Normal 4 2 2 3 2 4 2 2 2 2" xfId="7061"/>
    <cellStyle name="Normal 4 2 2 3 2 4 2 2 3" xfId="7062"/>
    <cellStyle name="Normal 4 2 2 3 2 4 2 3" xfId="7063"/>
    <cellStyle name="Normal 4 2 2 3 2 4 2 3 2" xfId="7064"/>
    <cellStyle name="Normal 4 2 2 3 2 4 2 4" xfId="7065"/>
    <cellStyle name="Normal 4 2 2 3 2 4 3" xfId="7066"/>
    <cellStyle name="Normal 4 2 2 3 2 4 3 2" xfId="7067"/>
    <cellStyle name="Normal 4 2 2 3 2 4 3 2 2" xfId="7068"/>
    <cellStyle name="Normal 4 2 2 3 2 4 3 3" xfId="7069"/>
    <cellStyle name="Normal 4 2 2 3 2 4 4" xfId="7070"/>
    <cellStyle name="Normal 4 2 2 3 2 4 4 2" xfId="7071"/>
    <cellStyle name="Normal 4 2 2 3 2 4 5" xfId="7072"/>
    <cellStyle name="Normal 4 2 2 3 2 5" xfId="7073"/>
    <cellStyle name="Normal 4 2 2 3 2 5 2" xfId="7074"/>
    <cellStyle name="Normal 4 2 2 3 2 5 2 2" xfId="7075"/>
    <cellStyle name="Normal 4 2 2 3 2 5 2 2 2" xfId="7076"/>
    <cellStyle name="Normal 4 2 2 3 2 5 2 3" xfId="7077"/>
    <cellStyle name="Normal 4 2 2 3 2 5 3" xfId="7078"/>
    <cellStyle name="Normal 4 2 2 3 2 5 3 2" xfId="7079"/>
    <cellStyle name="Normal 4 2 2 3 2 5 4" xfId="7080"/>
    <cellStyle name="Normal 4 2 2 3 2 6" xfId="7081"/>
    <cellStyle name="Normal 4 2 2 3 2 6 2" xfId="7082"/>
    <cellStyle name="Normal 4 2 2 3 2 6 2 2" xfId="7083"/>
    <cellStyle name="Normal 4 2 2 3 2 6 3" xfId="7084"/>
    <cellStyle name="Normal 4 2 2 3 2 7" xfId="7085"/>
    <cellStyle name="Normal 4 2 2 3 2 7 2" xfId="7086"/>
    <cellStyle name="Normal 4 2 2 3 2 8" xfId="7087"/>
    <cellStyle name="Normal 4 2 2 3 3" xfId="7088"/>
    <cellStyle name="Normal 4 2 2 3 3 2" xfId="7089"/>
    <cellStyle name="Normal 4 2 2 3 3 2 2" xfId="7090"/>
    <cellStyle name="Normal 4 2 2 3 3 2 2 2" xfId="7091"/>
    <cellStyle name="Normal 4 2 2 3 3 2 2 2 2" xfId="7092"/>
    <cellStyle name="Normal 4 2 2 3 3 2 2 2 2 2" xfId="7093"/>
    <cellStyle name="Normal 4 2 2 3 3 2 2 2 2 2 2" xfId="7094"/>
    <cellStyle name="Normal 4 2 2 3 3 2 2 2 2 3" xfId="7095"/>
    <cellStyle name="Normal 4 2 2 3 3 2 2 2 3" xfId="7096"/>
    <cellStyle name="Normal 4 2 2 3 3 2 2 2 3 2" xfId="7097"/>
    <cellStyle name="Normal 4 2 2 3 3 2 2 2 4" xfId="7098"/>
    <cellStyle name="Normal 4 2 2 3 3 2 2 3" xfId="7099"/>
    <cellStyle name="Normal 4 2 2 3 3 2 2 3 2" xfId="7100"/>
    <cellStyle name="Normal 4 2 2 3 3 2 2 3 2 2" xfId="7101"/>
    <cellStyle name="Normal 4 2 2 3 3 2 2 3 3" xfId="7102"/>
    <cellStyle name="Normal 4 2 2 3 3 2 2 4" xfId="7103"/>
    <cellStyle name="Normal 4 2 2 3 3 2 2 4 2" xfId="7104"/>
    <cellStyle name="Normal 4 2 2 3 3 2 2 5" xfId="7105"/>
    <cellStyle name="Normal 4 2 2 3 3 2 3" xfId="7106"/>
    <cellStyle name="Normal 4 2 2 3 3 2 3 2" xfId="7107"/>
    <cellStyle name="Normal 4 2 2 3 3 2 3 2 2" xfId="7108"/>
    <cellStyle name="Normal 4 2 2 3 3 2 3 2 2 2" xfId="7109"/>
    <cellStyle name="Normal 4 2 2 3 3 2 3 2 3" xfId="7110"/>
    <cellStyle name="Normal 4 2 2 3 3 2 3 3" xfId="7111"/>
    <cellStyle name="Normal 4 2 2 3 3 2 3 3 2" xfId="7112"/>
    <cellStyle name="Normal 4 2 2 3 3 2 3 4" xfId="7113"/>
    <cellStyle name="Normal 4 2 2 3 3 2 4" xfId="7114"/>
    <cellStyle name="Normal 4 2 2 3 3 2 4 2" xfId="7115"/>
    <cellStyle name="Normal 4 2 2 3 3 2 4 2 2" xfId="7116"/>
    <cellStyle name="Normal 4 2 2 3 3 2 4 3" xfId="7117"/>
    <cellStyle name="Normal 4 2 2 3 3 2 5" xfId="7118"/>
    <cellStyle name="Normal 4 2 2 3 3 2 5 2" xfId="7119"/>
    <cellStyle name="Normal 4 2 2 3 3 2 6" xfId="7120"/>
    <cellStyle name="Normal 4 2 2 3 3 3" xfId="7121"/>
    <cellStyle name="Normal 4 2 2 3 3 3 2" xfId="7122"/>
    <cellStyle name="Normal 4 2 2 3 3 3 2 2" xfId="7123"/>
    <cellStyle name="Normal 4 2 2 3 3 3 2 2 2" xfId="7124"/>
    <cellStyle name="Normal 4 2 2 3 3 3 2 2 2 2" xfId="7125"/>
    <cellStyle name="Normal 4 2 2 3 3 3 2 2 3" xfId="7126"/>
    <cellStyle name="Normal 4 2 2 3 3 3 2 3" xfId="7127"/>
    <cellStyle name="Normal 4 2 2 3 3 3 2 3 2" xfId="7128"/>
    <cellStyle name="Normal 4 2 2 3 3 3 2 4" xfId="7129"/>
    <cellStyle name="Normal 4 2 2 3 3 3 3" xfId="7130"/>
    <cellStyle name="Normal 4 2 2 3 3 3 3 2" xfId="7131"/>
    <cellStyle name="Normal 4 2 2 3 3 3 3 2 2" xfId="7132"/>
    <cellStyle name="Normal 4 2 2 3 3 3 3 3" xfId="7133"/>
    <cellStyle name="Normal 4 2 2 3 3 3 4" xfId="7134"/>
    <cellStyle name="Normal 4 2 2 3 3 3 4 2" xfId="7135"/>
    <cellStyle name="Normal 4 2 2 3 3 3 5" xfId="7136"/>
    <cellStyle name="Normal 4 2 2 3 3 4" xfId="7137"/>
    <cellStyle name="Normal 4 2 2 3 3 4 2" xfId="7138"/>
    <cellStyle name="Normal 4 2 2 3 3 4 2 2" xfId="7139"/>
    <cellStyle name="Normal 4 2 2 3 3 4 2 2 2" xfId="7140"/>
    <cellStyle name="Normal 4 2 2 3 3 4 2 3" xfId="7141"/>
    <cellStyle name="Normal 4 2 2 3 3 4 3" xfId="7142"/>
    <cellStyle name="Normal 4 2 2 3 3 4 3 2" xfId="7143"/>
    <cellStyle name="Normal 4 2 2 3 3 4 4" xfId="7144"/>
    <cellStyle name="Normal 4 2 2 3 3 5" xfId="7145"/>
    <cellStyle name="Normal 4 2 2 3 3 5 2" xfId="7146"/>
    <cellStyle name="Normal 4 2 2 3 3 5 2 2" xfId="7147"/>
    <cellStyle name="Normal 4 2 2 3 3 5 3" xfId="7148"/>
    <cellStyle name="Normal 4 2 2 3 3 6" xfId="7149"/>
    <cellStyle name="Normal 4 2 2 3 3 6 2" xfId="7150"/>
    <cellStyle name="Normal 4 2 2 3 3 7" xfId="7151"/>
    <cellStyle name="Normal 4 2 2 3 4" xfId="7152"/>
    <cellStyle name="Normal 4 2 2 3 4 2" xfId="7153"/>
    <cellStyle name="Normal 4 2 2 3 4 2 2" xfId="7154"/>
    <cellStyle name="Normal 4 2 2 3 4 2 2 2" xfId="7155"/>
    <cellStyle name="Normal 4 2 2 3 4 2 2 2 2" xfId="7156"/>
    <cellStyle name="Normal 4 2 2 3 4 2 2 2 2 2" xfId="7157"/>
    <cellStyle name="Normal 4 2 2 3 4 2 2 2 3" xfId="7158"/>
    <cellStyle name="Normal 4 2 2 3 4 2 2 3" xfId="7159"/>
    <cellStyle name="Normal 4 2 2 3 4 2 2 3 2" xfId="7160"/>
    <cellStyle name="Normal 4 2 2 3 4 2 2 4" xfId="7161"/>
    <cellStyle name="Normal 4 2 2 3 4 2 3" xfId="7162"/>
    <cellStyle name="Normal 4 2 2 3 4 2 3 2" xfId="7163"/>
    <cellStyle name="Normal 4 2 2 3 4 2 3 2 2" xfId="7164"/>
    <cellStyle name="Normal 4 2 2 3 4 2 3 3" xfId="7165"/>
    <cellStyle name="Normal 4 2 2 3 4 2 4" xfId="7166"/>
    <cellStyle name="Normal 4 2 2 3 4 2 4 2" xfId="7167"/>
    <cellStyle name="Normal 4 2 2 3 4 2 5" xfId="7168"/>
    <cellStyle name="Normal 4 2 2 3 4 3" xfId="7169"/>
    <cellStyle name="Normal 4 2 2 3 4 3 2" xfId="7170"/>
    <cellStyle name="Normal 4 2 2 3 4 3 2 2" xfId="7171"/>
    <cellStyle name="Normal 4 2 2 3 4 3 2 2 2" xfId="7172"/>
    <cellStyle name="Normal 4 2 2 3 4 3 2 3" xfId="7173"/>
    <cellStyle name="Normal 4 2 2 3 4 3 3" xfId="7174"/>
    <cellStyle name="Normal 4 2 2 3 4 3 3 2" xfId="7175"/>
    <cellStyle name="Normal 4 2 2 3 4 3 4" xfId="7176"/>
    <cellStyle name="Normal 4 2 2 3 4 4" xfId="7177"/>
    <cellStyle name="Normal 4 2 2 3 4 4 2" xfId="7178"/>
    <cellStyle name="Normal 4 2 2 3 4 4 2 2" xfId="7179"/>
    <cellStyle name="Normal 4 2 2 3 4 4 3" xfId="7180"/>
    <cellStyle name="Normal 4 2 2 3 4 5" xfId="7181"/>
    <cellStyle name="Normal 4 2 2 3 4 5 2" xfId="7182"/>
    <cellStyle name="Normal 4 2 2 3 4 6" xfId="7183"/>
    <cellStyle name="Normal 4 2 2 3 5" xfId="7184"/>
    <cellStyle name="Normal 4 2 2 3 5 2" xfId="7185"/>
    <cellStyle name="Normal 4 2 2 3 5 2 2" xfId="7186"/>
    <cellStyle name="Normal 4 2 2 3 5 2 2 2" xfId="7187"/>
    <cellStyle name="Normal 4 2 2 3 5 2 2 2 2" xfId="7188"/>
    <cellStyle name="Normal 4 2 2 3 5 2 2 3" xfId="7189"/>
    <cellStyle name="Normal 4 2 2 3 5 2 3" xfId="7190"/>
    <cellStyle name="Normal 4 2 2 3 5 2 3 2" xfId="7191"/>
    <cellStyle name="Normal 4 2 2 3 5 2 4" xfId="7192"/>
    <cellStyle name="Normal 4 2 2 3 5 3" xfId="7193"/>
    <cellStyle name="Normal 4 2 2 3 5 3 2" xfId="7194"/>
    <cellStyle name="Normal 4 2 2 3 5 3 2 2" xfId="7195"/>
    <cellStyle name="Normal 4 2 2 3 5 3 3" xfId="7196"/>
    <cellStyle name="Normal 4 2 2 3 5 4" xfId="7197"/>
    <cellStyle name="Normal 4 2 2 3 5 4 2" xfId="7198"/>
    <cellStyle name="Normal 4 2 2 3 5 5" xfId="7199"/>
    <cellStyle name="Normal 4 2 2 3 6" xfId="7200"/>
    <cellStyle name="Normal 4 2 2 3 6 2" xfId="7201"/>
    <cellStyle name="Normal 4 2 2 3 6 2 2" xfId="7202"/>
    <cellStyle name="Normal 4 2 2 3 6 2 2 2" xfId="7203"/>
    <cellStyle name="Normal 4 2 2 3 6 2 3" xfId="7204"/>
    <cellStyle name="Normal 4 2 2 3 6 3" xfId="7205"/>
    <cellStyle name="Normal 4 2 2 3 6 3 2" xfId="7206"/>
    <cellStyle name="Normal 4 2 2 3 6 4" xfId="7207"/>
    <cellStyle name="Normal 4 2 2 3 7" xfId="7208"/>
    <cellStyle name="Normal 4 2 2 3 7 2" xfId="7209"/>
    <cellStyle name="Normal 4 2 2 3 7 2 2" xfId="7210"/>
    <cellStyle name="Normal 4 2 2 3 7 3" xfId="7211"/>
    <cellStyle name="Normal 4 2 2 3 8" xfId="7212"/>
    <cellStyle name="Normal 4 2 2 3 8 2" xfId="7213"/>
    <cellStyle name="Normal 4 2 2 3 9" xfId="7214"/>
    <cellStyle name="Normal 4 2 2 4" xfId="7215"/>
    <cellStyle name="Normal 4 2 2 4 2" xfId="7216"/>
    <cellStyle name="Normal 4 2 2 4 2 2" xfId="7217"/>
    <cellStyle name="Normal 4 2 2 4 2 2 2" xfId="7218"/>
    <cellStyle name="Normal 4 2 2 4 2 2 2 2" xfId="7219"/>
    <cellStyle name="Normal 4 2 2 4 2 2 2 2 2" xfId="7220"/>
    <cellStyle name="Normal 4 2 2 4 2 2 2 2 2 2" xfId="7221"/>
    <cellStyle name="Normal 4 2 2 4 2 2 2 2 2 2 2" xfId="7222"/>
    <cellStyle name="Normal 4 2 2 4 2 2 2 2 2 3" xfId="7223"/>
    <cellStyle name="Normal 4 2 2 4 2 2 2 2 3" xfId="7224"/>
    <cellStyle name="Normal 4 2 2 4 2 2 2 2 3 2" xfId="7225"/>
    <cellStyle name="Normal 4 2 2 4 2 2 2 2 4" xfId="7226"/>
    <cellStyle name="Normal 4 2 2 4 2 2 2 3" xfId="7227"/>
    <cellStyle name="Normal 4 2 2 4 2 2 2 3 2" xfId="7228"/>
    <cellStyle name="Normal 4 2 2 4 2 2 2 3 2 2" xfId="7229"/>
    <cellStyle name="Normal 4 2 2 4 2 2 2 3 3" xfId="7230"/>
    <cellStyle name="Normal 4 2 2 4 2 2 2 4" xfId="7231"/>
    <cellStyle name="Normal 4 2 2 4 2 2 2 4 2" xfId="7232"/>
    <cellStyle name="Normal 4 2 2 4 2 2 2 5" xfId="7233"/>
    <cellStyle name="Normal 4 2 2 4 2 2 3" xfId="7234"/>
    <cellStyle name="Normal 4 2 2 4 2 2 3 2" xfId="7235"/>
    <cellStyle name="Normal 4 2 2 4 2 2 3 2 2" xfId="7236"/>
    <cellStyle name="Normal 4 2 2 4 2 2 3 2 2 2" xfId="7237"/>
    <cellStyle name="Normal 4 2 2 4 2 2 3 2 3" xfId="7238"/>
    <cellStyle name="Normal 4 2 2 4 2 2 3 3" xfId="7239"/>
    <cellStyle name="Normal 4 2 2 4 2 2 3 3 2" xfId="7240"/>
    <cellStyle name="Normal 4 2 2 4 2 2 3 4" xfId="7241"/>
    <cellStyle name="Normal 4 2 2 4 2 2 4" xfId="7242"/>
    <cellStyle name="Normal 4 2 2 4 2 2 4 2" xfId="7243"/>
    <cellStyle name="Normal 4 2 2 4 2 2 4 2 2" xfId="7244"/>
    <cellStyle name="Normal 4 2 2 4 2 2 4 3" xfId="7245"/>
    <cellStyle name="Normal 4 2 2 4 2 2 5" xfId="7246"/>
    <cellStyle name="Normal 4 2 2 4 2 2 5 2" xfId="7247"/>
    <cellStyle name="Normal 4 2 2 4 2 2 6" xfId="7248"/>
    <cellStyle name="Normal 4 2 2 4 2 3" xfId="7249"/>
    <cellStyle name="Normal 4 2 2 4 2 3 2" xfId="7250"/>
    <cellStyle name="Normal 4 2 2 4 2 3 2 2" xfId="7251"/>
    <cellStyle name="Normal 4 2 2 4 2 3 2 2 2" xfId="7252"/>
    <cellStyle name="Normal 4 2 2 4 2 3 2 2 2 2" xfId="7253"/>
    <cellStyle name="Normal 4 2 2 4 2 3 2 2 3" xfId="7254"/>
    <cellStyle name="Normal 4 2 2 4 2 3 2 3" xfId="7255"/>
    <cellStyle name="Normal 4 2 2 4 2 3 2 3 2" xfId="7256"/>
    <cellStyle name="Normal 4 2 2 4 2 3 2 4" xfId="7257"/>
    <cellStyle name="Normal 4 2 2 4 2 3 3" xfId="7258"/>
    <cellStyle name="Normal 4 2 2 4 2 3 3 2" xfId="7259"/>
    <cellStyle name="Normal 4 2 2 4 2 3 3 2 2" xfId="7260"/>
    <cellStyle name="Normal 4 2 2 4 2 3 3 3" xfId="7261"/>
    <cellStyle name="Normal 4 2 2 4 2 3 4" xfId="7262"/>
    <cellStyle name="Normal 4 2 2 4 2 3 4 2" xfId="7263"/>
    <cellStyle name="Normal 4 2 2 4 2 3 5" xfId="7264"/>
    <cellStyle name="Normal 4 2 2 4 2 4" xfId="7265"/>
    <cellStyle name="Normal 4 2 2 4 2 4 2" xfId="7266"/>
    <cellStyle name="Normal 4 2 2 4 2 4 2 2" xfId="7267"/>
    <cellStyle name="Normal 4 2 2 4 2 4 2 2 2" xfId="7268"/>
    <cellStyle name="Normal 4 2 2 4 2 4 2 3" xfId="7269"/>
    <cellStyle name="Normal 4 2 2 4 2 4 3" xfId="7270"/>
    <cellStyle name="Normal 4 2 2 4 2 4 3 2" xfId="7271"/>
    <cellStyle name="Normal 4 2 2 4 2 4 4" xfId="7272"/>
    <cellStyle name="Normal 4 2 2 4 2 5" xfId="7273"/>
    <cellStyle name="Normal 4 2 2 4 2 5 2" xfId="7274"/>
    <cellStyle name="Normal 4 2 2 4 2 5 2 2" xfId="7275"/>
    <cellStyle name="Normal 4 2 2 4 2 5 3" xfId="7276"/>
    <cellStyle name="Normal 4 2 2 4 2 6" xfId="7277"/>
    <cellStyle name="Normal 4 2 2 4 2 6 2" xfId="7278"/>
    <cellStyle name="Normal 4 2 2 4 2 7" xfId="7279"/>
    <cellStyle name="Normal 4 2 2 4 3" xfId="7280"/>
    <cellStyle name="Normal 4 2 2 4 3 2" xfId="7281"/>
    <cellStyle name="Normal 4 2 2 4 3 2 2" xfId="7282"/>
    <cellStyle name="Normal 4 2 2 4 3 2 2 2" xfId="7283"/>
    <cellStyle name="Normal 4 2 2 4 3 2 2 2 2" xfId="7284"/>
    <cellStyle name="Normal 4 2 2 4 3 2 2 2 2 2" xfId="7285"/>
    <cellStyle name="Normal 4 2 2 4 3 2 2 2 3" xfId="7286"/>
    <cellStyle name="Normal 4 2 2 4 3 2 2 3" xfId="7287"/>
    <cellStyle name="Normal 4 2 2 4 3 2 2 3 2" xfId="7288"/>
    <cellStyle name="Normal 4 2 2 4 3 2 2 4" xfId="7289"/>
    <cellStyle name="Normal 4 2 2 4 3 2 3" xfId="7290"/>
    <cellStyle name="Normal 4 2 2 4 3 2 3 2" xfId="7291"/>
    <cellStyle name="Normal 4 2 2 4 3 2 3 2 2" xfId="7292"/>
    <cellStyle name="Normal 4 2 2 4 3 2 3 3" xfId="7293"/>
    <cellStyle name="Normal 4 2 2 4 3 2 4" xfId="7294"/>
    <cellStyle name="Normal 4 2 2 4 3 2 4 2" xfId="7295"/>
    <cellStyle name="Normal 4 2 2 4 3 2 5" xfId="7296"/>
    <cellStyle name="Normal 4 2 2 4 3 3" xfId="7297"/>
    <cellStyle name="Normal 4 2 2 4 3 3 2" xfId="7298"/>
    <cellStyle name="Normal 4 2 2 4 3 3 2 2" xfId="7299"/>
    <cellStyle name="Normal 4 2 2 4 3 3 2 2 2" xfId="7300"/>
    <cellStyle name="Normal 4 2 2 4 3 3 2 3" xfId="7301"/>
    <cellStyle name="Normal 4 2 2 4 3 3 3" xfId="7302"/>
    <cellStyle name="Normal 4 2 2 4 3 3 3 2" xfId="7303"/>
    <cellStyle name="Normal 4 2 2 4 3 3 4" xfId="7304"/>
    <cellStyle name="Normal 4 2 2 4 3 4" xfId="7305"/>
    <cellStyle name="Normal 4 2 2 4 3 4 2" xfId="7306"/>
    <cellStyle name="Normal 4 2 2 4 3 4 2 2" xfId="7307"/>
    <cellStyle name="Normal 4 2 2 4 3 4 3" xfId="7308"/>
    <cellStyle name="Normal 4 2 2 4 3 5" xfId="7309"/>
    <cellStyle name="Normal 4 2 2 4 3 5 2" xfId="7310"/>
    <cellStyle name="Normal 4 2 2 4 3 6" xfId="7311"/>
    <cellStyle name="Normal 4 2 2 4 4" xfId="7312"/>
    <cellStyle name="Normal 4 2 2 4 4 2" xfId="7313"/>
    <cellStyle name="Normal 4 2 2 4 4 2 2" xfId="7314"/>
    <cellStyle name="Normal 4 2 2 4 4 2 2 2" xfId="7315"/>
    <cellStyle name="Normal 4 2 2 4 4 2 2 2 2" xfId="7316"/>
    <cellStyle name="Normal 4 2 2 4 4 2 2 3" xfId="7317"/>
    <cellStyle name="Normal 4 2 2 4 4 2 3" xfId="7318"/>
    <cellStyle name="Normal 4 2 2 4 4 2 3 2" xfId="7319"/>
    <cellStyle name="Normal 4 2 2 4 4 2 4" xfId="7320"/>
    <cellStyle name="Normal 4 2 2 4 4 3" xfId="7321"/>
    <cellStyle name="Normal 4 2 2 4 4 3 2" xfId="7322"/>
    <cellStyle name="Normal 4 2 2 4 4 3 2 2" xfId="7323"/>
    <cellStyle name="Normal 4 2 2 4 4 3 3" xfId="7324"/>
    <cellStyle name="Normal 4 2 2 4 4 4" xfId="7325"/>
    <cellStyle name="Normal 4 2 2 4 4 4 2" xfId="7326"/>
    <cellStyle name="Normal 4 2 2 4 4 5" xfId="7327"/>
    <cellStyle name="Normal 4 2 2 4 5" xfId="7328"/>
    <cellStyle name="Normal 4 2 2 4 5 2" xfId="7329"/>
    <cellStyle name="Normal 4 2 2 4 5 2 2" xfId="7330"/>
    <cellStyle name="Normal 4 2 2 4 5 2 2 2" xfId="7331"/>
    <cellStyle name="Normal 4 2 2 4 5 2 3" xfId="7332"/>
    <cellStyle name="Normal 4 2 2 4 5 3" xfId="7333"/>
    <cellStyle name="Normal 4 2 2 4 5 3 2" xfId="7334"/>
    <cellStyle name="Normal 4 2 2 4 5 4" xfId="7335"/>
    <cellStyle name="Normal 4 2 2 4 6" xfId="7336"/>
    <cellStyle name="Normal 4 2 2 4 6 2" xfId="7337"/>
    <cellStyle name="Normal 4 2 2 4 6 2 2" xfId="7338"/>
    <cellStyle name="Normal 4 2 2 4 6 3" xfId="7339"/>
    <cellStyle name="Normal 4 2 2 4 7" xfId="7340"/>
    <cellStyle name="Normal 4 2 2 4 7 2" xfId="7341"/>
    <cellStyle name="Normal 4 2 2 4 8" xfId="7342"/>
    <cellStyle name="Normal 4 2 2 5" xfId="7343"/>
    <cellStyle name="Normal 4 2 2 5 2" xfId="7344"/>
    <cellStyle name="Normal 4 2 2 5 2 2" xfId="7345"/>
    <cellStyle name="Normal 4 2 2 5 2 2 2" xfId="7346"/>
    <cellStyle name="Normal 4 2 2 5 2 2 2 2" xfId="7347"/>
    <cellStyle name="Normal 4 2 2 5 2 2 2 2 2" xfId="7348"/>
    <cellStyle name="Normal 4 2 2 5 2 2 2 2 2 2" xfId="7349"/>
    <cellStyle name="Normal 4 2 2 5 2 2 2 2 3" xfId="7350"/>
    <cellStyle name="Normal 4 2 2 5 2 2 2 3" xfId="7351"/>
    <cellStyle name="Normal 4 2 2 5 2 2 2 3 2" xfId="7352"/>
    <cellStyle name="Normal 4 2 2 5 2 2 2 4" xfId="7353"/>
    <cellStyle name="Normal 4 2 2 5 2 2 3" xfId="7354"/>
    <cellStyle name="Normal 4 2 2 5 2 2 3 2" xfId="7355"/>
    <cellStyle name="Normal 4 2 2 5 2 2 3 2 2" xfId="7356"/>
    <cellStyle name="Normal 4 2 2 5 2 2 3 3" xfId="7357"/>
    <cellStyle name="Normal 4 2 2 5 2 2 4" xfId="7358"/>
    <cellStyle name="Normal 4 2 2 5 2 2 4 2" xfId="7359"/>
    <cellStyle name="Normal 4 2 2 5 2 2 5" xfId="7360"/>
    <cellStyle name="Normal 4 2 2 5 2 3" xfId="7361"/>
    <cellStyle name="Normal 4 2 2 5 2 3 2" xfId="7362"/>
    <cellStyle name="Normal 4 2 2 5 2 3 2 2" xfId="7363"/>
    <cellStyle name="Normal 4 2 2 5 2 3 2 2 2" xfId="7364"/>
    <cellStyle name="Normal 4 2 2 5 2 3 2 3" xfId="7365"/>
    <cellStyle name="Normal 4 2 2 5 2 3 3" xfId="7366"/>
    <cellStyle name="Normal 4 2 2 5 2 3 3 2" xfId="7367"/>
    <cellStyle name="Normal 4 2 2 5 2 3 4" xfId="7368"/>
    <cellStyle name="Normal 4 2 2 5 2 4" xfId="7369"/>
    <cellStyle name="Normal 4 2 2 5 2 4 2" xfId="7370"/>
    <cellStyle name="Normal 4 2 2 5 2 4 2 2" xfId="7371"/>
    <cellStyle name="Normal 4 2 2 5 2 4 3" xfId="7372"/>
    <cellStyle name="Normal 4 2 2 5 2 5" xfId="7373"/>
    <cellStyle name="Normal 4 2 2 5 2 5 2" xfId="7374"/>
    <cellStyle name="Normal 4 2 2 5 2 6" xfId="7375"/>
    <cellStyle name="Normal 4 2 2 5 3" xfId="7376"/>
    <cellStyle name="Normal 4 2 2 5 3 2" xfId="7377"/>
    <cellStyle name="Normal 4 2 2 5 3 2 2" xfId="7378"/>
    <cellStyle name="Normal 4 2 2 5 3 2 2 2" xfId="7379"/>
    <cellStyle name="Normal 4 2 2 5 3 2 2 2 2" xfId="7380"/>
    <cellStyle name="Normal 4 2 2 5 3 2 2 3" xfId="7381"/>
    <cellStyle name="Normal 4 2 2 5 3 2 3" xfId="7382"/>
    <cellStyle name="Normal 4 2 2 5 3 2 3 2" xfId="7383"/>
    <cellStyle name="Normal 4 2 2 5 3 2 4" xfId="7384"/>
    <cellStyle name="Normal 4 2 2 5 3 3" xfId="7385"/>
    <cellStyle name="Normal 4 2 2 5 3 3 2" xfId="7386"/>
    <cellStyle name="Normal 4 2 2 5 3 3 2 2" xfId="7387"/>
    <cellStyle name="Normal 4 2 2 5 3 3 3" xfId="7388"/>
    <cellStyle name="Normal 4 2 2 5 3 4" xfId="7389"/>
    <cellStyle name="Normal 4 2 2 5 3 4 2" xfId="7390"/>
    <cellStyle name="Normal 4 2 2 5 3 5" xfId="7391"/>
    <cellStyle name="Normal 4 2 2 5 4" xfId="7392"/>
    <cellStyle name="Normal 4 2 2 5 4 2" xfId="7393"/>
    <cellStyle name="Normal 4 2 2 5 4 2 2" xfId="7394"/>
    <cellStyle name="Normal 4 2 2 5 4 2 2 2" xfId="7395"/>
    <cellStyle name="Normal 4 2 2 5 4 2 3" xfId="7396"/>
    <cellStyle name="Normal 4 2 2 5 4 3" xfId="7397"/>
    <cellStyle name="Normal 4 2 2 5 4 3 2" xfId="7398"/>
    <cellStyle name="Normal 4 2 2 5 4 4" xfId="7399"/>
    <cellStyle name="Normal 4 2 2 5 5" xfId="7400"/>
    <cellStyle name="Normal 4 2 2 5 5 2" xfId="7401"/>
    <cellStyle name="Normal 4 2 2 5 5 2 2" xfId="7402"/>
    <cellStyle name="Normal 4 2 2 5 5 3" xfId="7403"/>
    <cellStyle name="Normal 4 2 2 5 6" xfId="7404"/>
    <cellStyle name="Normal 4 2 2 5 6 2" xfId="7405"/>
    <cellStyle name="Normal 4 2 2 5 7" xfId="7406"/>
    <cellStyle name="Normal 4 2 2 6" xfId="7407"/>
    <cellStyle name="Normal 4 2 2 6 2" xfId="7408"/>
    <cellStyle name="Normal 4 2 2 6 2 2" xfId="7409"/>
    <cellStyle name="Normal 4 2 2 6 2 2 2" xfId="7410"/>
    <cellStyle name="Normal 4 2 2 6 2 2 2 2" xfId="7411"/>
    <cellStyle name="Normal 4 2 2 6 2 2 2 2 2" xfId="7412"/>
    <cellStyle name="Normal 4 2 2 6 2 2 2 3" xfId="7413"/>
    <cellStyle name="Normal 4 2 2 6 2 2 3" xfId="7414"/>
    <cellStyle name="Normal 4 2 2 6 2 2 3 2" xfId="7415"/>
    <cellStyle name="Normal 4 2 2 6 2 2 4" xfId="7416"/>
    <cellStyle name="Normal 4 2 2 6 2 3" xfId="7417"/>
    <cellStyle name="Normal 4 2 2 6 2 3 2" xfId="7418"/>
    <cellStyle name="Normal 4 2 2 6 2 3 2 2" xfId="7419"/>
    <cellStyle name="Normal 4 2 2 6 2 3 3" xfId="7420"/>
    <cellStyle name="Normal 4 2 2 6 2 4" xfId="7421"/>
    <cellStyle name="Normal 4 2 2 6 2 4 2" xfId="7422"/>
    <cellStyle name="Normal 4 2 2 6 2 5" xfId="7423"/>
    <cellStyle name="Normal 4 2 2 6 3" xfId="7424"/>
    <cellStyle name="Normal 4 2 2 6 3 2" xfId="7425"/>
    <cellStyle name="Normal 4 2 2 6 3 2 2" xfId="7426"/>
    <cellStyle name="Normal 4 2 2 6 3 2 2 2" xfId="7427"/>
    <cellStyle name="Normal 4 2 2 6 3 2 3" xfId="7428"/>
    <cellStyle name="Normal 4 2 2 6 3 3" xfId="7429"/>
    <cellStyle name="Normal 4 2 2 6 3 3 2" xfId="7430"/>
    <cellStyle name="Normal 4 2 2 6 3 4" xfId="7431"/>
    <cellStyle name="Normal 4 2 2 6 4" xfId="7432"/>
    <cellStyle name="Normal 4 2 2 6 4 2" xfId="7433"/>
    <cellStyle name="Normal 4 2 2 6 4 2 2" xfId="7434"/>
    <cellStyle name="Normal 4 2 2 6 4 3" xfId="7435"/>
    <cellStyle name="Normal 4 2 2 6 5" xfId="7436"/>
    <cellStyle name="Normal 4 2 2 6 5 2" xfId="7437"/>
    <cellStyle name="Normal 4 2 2 6 6" xfId="7438"/>
    <cellStyle name="Normal 4 2 2 7" xfId="7439"/>
    <cellStyle name="Normal 4 2 2 7 2" xfId="7440"/>
    <cellStyle name="Normal 4 2 2 7 2 2" xfId="7441"/>
    <cellStyle name="Normal 4 2 2 7 2 2 2" xfId="7442"/>
    <cellStyle name="Normal 4 2 2 7 2 2 2 2" xfId="7443"/>
    <cellStyle name="Normal 4 2 2 7 2 2 3" xfId="7444"/>
    <cellStyle name="Normal 4 2 2 7 2 3" xfId="7445"/>
    <cellStyle name="Normal 4 2 2 7 2 3 2" xfId="7446"/>
    <cellStyle name="Normal 4 2 2 7 2 4" xfId="7447"/>
    <cellStyle name="Normal 4 2 2 7 3" xfId="7448"/>
    <cellStyle name="Normal 4 2 2 7 3 2" xfId="7449"/>
    <cellStyle name="Normal 4 2 2 7 3 2 2" xfId="7450"/>
    <cellStyle name="Normal 4 2 2 7 3 3" xfId="7451"/>
    <cellStyle name="Normal 4 2 2 7 4" xfId="7452"/>
    <cellStyle name="Normal 4 2 2 7 4 2" xfId="7453"/>
    <cellStyle name="Normal 4 2 2 7 5" xfId="7454"/>
    <cellStyle name="Normal 4 2 2 8" xfId="7455"/>
    <cellStyle name="Normal 4 2 2 8 2" xfId="7456"/>
    <cellStyle name="Normal 4 2 2 8 2 2" xfId="7457"/>
    <cellStyle name="Normal 4 2 2 8 2 2 2" xfId="7458"/>
    <cellStyle name="Normal 4 2 2 8 2 3" xfId="7459"/>
    <cellStyle name="Normal 4 2 2 8 3" xfId="7460"/>
    <cellStyle name="Normal 4 2 2 8 3 2" xfId="7461"/>
    <cellStyle name="Normal 4 2 2 8 4" xfId="7462"/>
    <cellStyle name="Normal 4 2 2 9" xfId="7463"/>
    <cellStyle name="Normal 4 2 2 9 2" xfId="7464"/>
    <cellStyle name="Normal 4 2 2 9 2 2" xfId="7465"/>
    <cellStyle name="Normal 4 2 2 9 3" xfId="7466"/>
    <cellStyle name="Normal 4 2 3" xfId="7467"/>
    <cellStyle name="Normal 4 2 3 10" xfId="7468"/>
    <cellStyle name="Normal 4 2 3 2" xfId="7469"/>
    <cellStyle name="Normal 4 2 3 2 2" xfId="7470"/>
    <cellStyle name="Normal 4 2 3 2 2 2" xfId="7471"/>
    <cellStyle name="Normal 4 2 3 2 2 2 2" xfId="7472"/>
    <cellStyle name="Normal 4 2 3 2 2 2 2 2" xfId="7473"/>
    <cellStyle name="Normal 4 2 3 2 2 2 2 2 2" xfId="7474"/>
    <cellStyle name="Normal 4 2 3 2 2 2 2 2 2 2" xfId="7475"/>
    <cellStyle name="Normal 4 2 3 2 2 2 2 2 2 2 2" xfId="7476"/>
    <cellStyle name="Normal 4 2 3 2 2 2 2 2 2 2 2 2" xfId="7477"/>
    <cellStyle name="Normal 4 2 3 2 2 2 2 2 2 2 3" xfId="7478"/>
    <cellStyle name="Normal 4 2 3 2 2 2 2 2 2 3" xfId="7479"/>
    <cellStyle name="Normal 4 2 3 2 2 2 2 2 2 3 2" xfId="7480"/>
    <cellStyle name="Normal 4 2 3 2 2 2 2 2 2 4" xfId="7481"/>
    <cellStyle name="Normal 4 2 3 2 2 2 2 2 3" xfId="7482"/>
    <cellStyle name="Normal 4 2 3 2 2 2 2 2 3 2" xfId="7483"/>
    <cellStyle name="Normal 4 2 3 2 2 2 2 2 3 2 2" xfId="7484"/>
    <cellStyle name="Normal 4 2 3 2 2 2 2 2 3 3" xfId="7485"/>
    <cellStyle name="Normal 4 2 3 2 2 2 2 2 4" xfId="7486"/>
    <cellStyle name="Normal 4 2 3 2 2 2 2 2 4 2" xfId="7487"/>
    <cellStyle name="Normal 4 2 3 2 2 2 2 2 5" xfId="7488"/>
    <cellStyle name="Normal 4 2 3 2 2 2 2 3" xfId="7489"/>
    <cellStyle name="Normal 4 2 3 2 2 2 2 3 2" xfId="7490"/>
    <cellStyle name="Normal 4 2 3 2 2 2 2 3 2 2" xfId="7491"/>
    <cellStyle name="Normal 4 2 3 2 2 2 2 3 2 2 2" xfId="7492"/>
    <cellStyle name="Normal 4 2 3 2 2 2 2 3 2 3" xfId="7493"/>
    <cellStyle name="Normal 4 2 3 2 2 2 2 3 3" xfId="7494"/>
    <cellStyle name="Normal 4 2 3 2 2 2 2 3 3 2" xfId="7495"/>
    <cellStyle name="Normal 4 2 3 2 2 2 2 3 4" xfId="7496"/>
    <cellStyle name="Normal 4 2 3 2 2 2 2 4" xfId="7497"/>
    <cellStyle name="Normal 4 2 3 2 2 2 2 4 2" xfId="7498"/>
    <cellStyle name="Normal 4 2 3 2 2 2 2 4 2 2" xfId="7499"/>
    <cellStyle name="Normal 4 2 3 2 2 2 2 4 3" xfId="7500"/>
    <cellStyle name="Normal 4 2 3 2 2 2 2 5" xfId="7501"/>
    <cellStyle name="Normal 4 2 3 2 2 2 2 5 2" xfId="7502"/>
    <cellStyle name="Normal 4 2 3 2 2 2 2 6" xfId="7503"/>
    <cellStyle name="Normal 4 2 3 2 2 2 3" xfId="7504"/>
    <cellStyle name="Normal 4 2 3 2 2 2 3 2" xfId="7505"/>
    <cellStyle name="Normal 4 2 3 2 2 2 3 2 2" xfId="7506"/>
    <cellStyle name="Normal 4 2 3 2 2 2 3 2 2 2" xfId="7507"/>
    <cellStyle name="Normal 4 2 3 2 2 2 3 2 2 2 2" xfId="7508"/>
    <cellStyle name="Normal 4 2 3 2 2 2 3 2 2 3" xfId="7509"/>
    <cellStyle name="Normal 4 2 3 2 2 2 3 2 3" xfId="7510"/>
    <cellStyle name="Normal 4 2 3 2 2 2 3 2 3 2" xfId="7511"/>
    <cellStyle name="Normal 4 2 3 2 2 2 3 2 4" xfId="7512"/>
    <cellStyle name="Normal 4 2 3 2 2 2 3 3" xfId="7513"/>
    <cellStyle name="Normal 4 2 3 2 2 2 3 3 2" xfId="7514"/>
    <cellStyle name="Normal 4 2 3 2 2 2 3 3 2 2" xfId="7515"/>
    <cellStyle name="Normal 4 2 3 2 2 2 3 3 3" xfId="7516"/>
    <cellStyle name="Normal 4 2 3 2 2 2 3 4" xfId="7517"/>
    <cellStyle name="Normal 4 2 3 2 2 2 3 4 2" xfId="7518"/>
    <cellStyle name="Normal 4 2 3 2 2 2 3 5" xfId="7519"/>
    <cellStyle name="Normal 4 2 3 2 2 2 4" xfId="7520"/>
    <cellStyle name="Normal 4 2 3 2 2 2 4 2" xfId="7521"/>
    <cellStyle name="Normal 4 2 3 2 2 2 4 2 2" xfId="7522"/>
    <cellStyle name="Normal 4 2 3 2 2 2 4 2 2 2" xfId="7523"/>
    <cellStyle name="Normal 4 2 3 2 2 2 4 2 3" xfId="7524"/>
    <cellStyle name="Normal 4 2 3 2 2 2 4 3" xfId="7525"/>
    <cellStyle name="Normal 4 2 3 2 2 2 4 3 2" xfId="7526"/>
    <cellStyle name="Normal 4 2 3 2 2 2 4 4" xfId="7527"/>
    <cellStyle name="Normal 4 2 3 2 2 2 5" xfId="7528"/>
    <cellStyle name="Normal 4 2 3 2 2 2 5 2" xfId="7529"/>
    <cellStyle name="Normal 4 2 3 2 2 2 5 2 2" xfId="7530"/>
    <cellStyle name="Normal 4 2 3 2 2 2 5 3" xfId="7531"/>
    <cellStyle name="Normal 4 2 3 2 2 2 6" xfId="7532"/>
    <cellStyle name="Normal 4 2 3 2 2 2 6 2" xfId="7533"/>
    <cellStyle name="Normal 4 2 3 2 2 2 7" xfId="7534"/>
    <cellStyle name="Normal 4 2 3 2 2 3" xfId="7535"/>
    <cellStyle name="Normal 4 2 3 2 2 3 2" xfId="7536"/>
    <cellStyle name="Normal 4 2 3 2 2 3 2 2" xfId="7537"/>
    <cellStyle name="Normal 4 2 3 2 2 3 2 2 2" xfId="7538"/>
    <cellStyle name="Normal 4 2 3 2 2 3 2 2 2 2" xfId="7539"/>
    <cellStyle name="Normal 4 2 3 2 2 3 2 2 2 2 2" xfId="7540"/>
    <cellStyle name="Normal 4 2 3 2 2 3 2 2 2 3" xfId="7541"/>
    <cellStyle name="Normal 4 2 3 2 2 3 2 2 3" xfId="7542"/>
    <cellStyle name="Normal 4 2 3 2 2 3 2 2 3 2" xfId="7543"/>
    <cellStyle name="Normal 4 2 3 2 2 3 2 2 4" xfId="7544"/>
    <cellStyle name="Normal 4 2 3 2 2 3 2 3" xfId="7545"/>
    <cellStyle name="Normal 4 2 3 2 2 3 2 3 2" xfId="7546"/>
    <cellStyle name="Normal 4 2 3 2 2 3 2 3 2 2" xfId="7547"/>
    <cellStyle name="Normal 4 2 3 2 2 3 2 3 3" xfId="7548"/>
    <cellStyle name="Normal 4 2 3 2 2 3 2 4" xfId="7549"/>
    <cellStyle name="Normal 4 2 3 2 2 3 2 4 2" xfId="7550"/>
    <cellStyle name="Normal 4 2 3 2 2 3 2 5" xfId="7551"/>
    <cellStyle name="Normal 4 2 3 2 2 3 3" xfId="7552"/>
    <cellStyle name="Normal 4 2 3 2 2 3 3 2" xfId="7553"/>
    <cellStyle name="Normal 4 2 3 2 2 3 3 2 2" xfId="7554"/>
    <cellStyle name="Normal 4 2 3 2 2 3 3 2 2 2" xfId="7555"/>
    <cellStyle name="Normal 4 2 3 2 2 3 3 2 3" xfId="7556"/>
    <cellStyle name="Normal 4 2 3 2 2 3 3 3" xfId="7557"/>
    <cellStyle name="Normal 4 2 3 2 2 3 3 3 2" xfId="7558"/>
    <cellStyle name="Normal 4 2 3 2 2 3 3 4" xfId="7559"/>
    <cellStyle name="Normal 4 2 3 2 2 3 4" xfId="7560"/>
    <cellStyle name="Normal 4 2 3 2 2 3 4 2" xfId="7561"/>
    <cellStyle name="Normal 4 2 3 2 2 3 4 2 2" xfId="7562"/>
    <cellStyle name="Normal 4 2 3 2 2 3 4 3" xfId="7563"/>
    <cellStyle name="Normal 4 2 3 2 2 3 5" xfId="7564"/>
    <cellStyle name="Normal 4 2 3 2 2 3 5 2" xfId="7565"/>
    <cellStyle name="Normal 4 2 3 2 2 3 6" xfId="7566"/>
    <cellStyle name="Normal 4 2 3 2 2 4" xfId="7567"/>
    <cellStyle name="Normal 4 2 3 2 2 4 2" xfId="7568"/>
    <cellStyle name="Normal 4 2 3 2 2 4 2 2" xfId="7569"/>
    <cellStyle name="Normal 4 2 3 2 2 4 2 2 2" xfId="7570"/>
    <cellStyle name="Normal 4 2 3 2 2 4 2 2 2 2" xfId="7571"/>
    <cellStyle name="Normal 4 2 3 2 2 4 2 2 3" xfId="7572"/>
    <cellStyle name="Normal 4 2 3 2 2 4 2 3" xfId="7573"/>
    <cellStyle name="Normal 4 2 3 2 2 4 2 3 2" xfId="7574"/>
    <cellStyle name="Normal 4 2 3 2 2 4 2 4" xfId="7575"/>
    <cellStyle name="Normal 4 2 3 2 2 4 3" xfId="7576"/>
    <cellStyle name="Normal 4 2 3 2 2 4 3 2" xfId="7577"/>
    <cellStyle name="Normal 4 2 3 2 2 4 3 2 2" xfId="7578"/>
    <cellStyle name="Normal 4 2 3 2 2 4 3 3" xfId="7579"/>
    <cellStyle name="Normal 4 2 3 2 2 4 4" xfId="7580"/>
    <cellStyle name="Normal 4 2 3 2 2 4 4 2" xfId="7581"/>
    <cellStyle name="Normal 4 2 3 2 2 4 5" xfId="7582"/>
    <cellStyle name="Normal 4 2 3 2 2 5" xfId="7583"/>
    <cellStyle name="Normal 4 2 3 2 2 5 2" xfId="7584"/>
    <cellStyle name="Normal 4 2 3 2 2 5 2 2" xfId="7585"/>
    <cellStyle name="Normal 4 2 3 2 2 5 2 2 2" xfId="7586"/>
    <cellStyle name="Normal 4 2 3 2 2 5 2 3" xfId="7587"/>
    <cellStyle name="Normal 4 2 3 2 2 5 3" xfId="7588"/>
    <cellStyle name="Normal 4 2 3 2 2 5 3 2" xfId="7589"/>
    <cellStyle name="Normal 4 2 3 2 2 5 4" xfId="7590"/>
    <cellStyle name="Normal 4 2 3 2 2 6" xfId="7591"/>
    <cellStyle name="Normal 4 2 3 2 2 6 2" xfId="7592"/>
    <cellStyle name="Normal 4 2 3 2 2 6 2 2" xfId="7593"/>
    <cellStyle name="Normal 4 2 3 2 2 6 3" xfId="7594"/>
    <cellStyle name="Normal 4 2 3 2 2 7" xfId="7595"/>
    <cellStyle name="Normal 4 2 3 2 2 7 2" xfId="7596"/>
    <cellStyle name="Normal 4 2 3 2 2 8" xfId="7597"/>
    <cellStyle name="Normal 4 2 3 2 3" xfId="7598"/>
    <cellStyle name="Normal 4 2 3 2 3 2" xfId="7599"/>
    <cellStyle name="Normal 4 2 3 2 3 2 2" xfId="7600"/>
    <cellStyle name="Normal 4 2 3 2 3 2 2 2" xfId="7601"/>
    <cellStyle name="Normal 4 2 3 2 3 2 2 2 2" xfId="7602"/>
    <cellStyle name="Normal 4 2 3 2 3 2 2 2 2 2" xfId="7603"/>
    <cellStyle name="Normal 4 2 3 2 3 2 2 2 2 2 2" xfId="7604"/>
    <cellStyle name="Normal 4 2 3 2 3 2 2 2 2 3" xfId="7605"/>
    <cellStyle name="Normal 4 2 3 2 3 2 2 2 3" xfId="7606"/>
    <cellStyle name="Normal 4 2 3 2 3 2 2 2 3 2" xfId="7607"/>
    <cellStyle name="Normal 4 2 3 2 3 2 2 2 4" xfId="7608"/>
    <cellStyle name="Normal 4 2 3 2 3 2 2 3" xfId="7609"/>
    <cellStyle name="Normal 4 2 3 2 3 2 2 3 2" xfId="7610"/>
    <cellStyle name="Normal 4 2 3 2 3 2 2 3 2 2" xfId="7611"/>
    <cellStyle name="Normal 4 2 3 2 3 2 2 3 3" xfId="7612"/>
    <cellStyle name="Normal 4 2 3 2 3 2 2 4" xfId="7613"/>
    <cellStyle name="Normal 4 2 3 2 3 2 2 4 2" xfId="7614"/>
    <cellStyle name="Normal 4 2 3 2 3 2 2 5" xfId="7615"/>
    <cellStyle name="Normal 4 2 3 2 3 2 3" xfId="7616"/>
    <cellStyle name="Normal 4 2 3 2 3 2 3 2" xfId="7617"/>
    <cellStyle name="Normal 4 2 3 2 3 2 3 2 2" xfId="7618"/>
    <cellStyle name="Normal 4 2 3 2 3 2 3 2 2 2" xfId="7619"/>
    <cellStyle name="Normal 4 2 3 2 3 2 3 2 3" xfId="7620"/>
    <cellStyle name="Normal 4 2 3 2 3 2 3 3" xfId="7621"/>
    <cellStyle name="Normal 4 2 3 2 3 2 3 3 2" xfId="7622"/>
    <cellStyle name="Normal 4 2 3 2 3 2 3 4" xfId="7623"/>
    <cellStyle name="Normal 4 2 3 2 3 2 4" xfId="7624"/>
    <cellStyle name="Normal 4 2 3 2 3 2 4 2" xfId="7625"/>
    <cellStyle name="Normal 4 2 3 2 3 2 4 2 2" xfId="7626"/>
    <cellStyle name="Normal 4 2 3 2 3 2 4 3" xfId="7627"/>
    <cellStyle name="Normal 4 2 3 2 3 2 5" xfId="7628"/>
    <cellStyle name="Normal 4 2 3 2 3 2 5 2" xfId="7629"/>
    <cellStyle name="Normal 4 2 3 2 3 2 6" xfId="7630"/>
    <cellStyle name="Normal 4 2 3 2 3 3" xfId="7631"/>
    <cellStyle name="Normal 4 2 3 2 3 3 2" xfId="7632"/>
    <cellStyle name="Normal 4 2 3 2 3 3 2 2" xfId="7633"/>
    <cellStyle name="Normal 4 2 3 2 3 3 2 2 2" xfId="7634"/>
    <cellStyle name="Normal 4 2 3 2 3 3 2 2 2 2" xfId="7635"/>
    <cellStyle name="Normal 4 2 3 2 3 3 2 2 3" xfId="7636"/>
    <cellStyle name="Normal 4 2 3 2 3 3 2 3" xfId="7637"/>
    <cellStyle name="Normal 4 2 3 2 3 3 2 3 2" xfId="7638"/>
    <cellStyle name="Normal 4 2 3 2 3 3 2 4" xfId="7639"/>
    <cellStyle name="Normal 4 2 3 2 3 3 3" xfId="7640"/>
    <cellStyle name="Normal 4 2 3 2 3 3 3 2" xfId="7641"/>
    <cellStyle name="Normal 4 2 3 2 3 3 3 2 2" xfId="7642"/>
    <cellStyle name="Normal 4 2 3 2 3 3 3 3" xfId="7643"/>
    <cellStyle name="Normal 4 2 3 2 3 3 4" xfId="7644"/>
    <cellStyle name="Normal 4 2 3 2 3 3 4 2" xfId="7645"/>
    <cellStyle name="Normal 4 2 3 2 3 3 5" xfId="7646"/>
    <cellStyle name="Normal 4 2 3 2 3 4" xfId="7647"/>
    <cellStyle name="Normal 4 2 3 2 3 4 2" xfId="7648"/>
    <cellStyle name="Normal 4 2 3 2 3 4 2 2" xfId="7649"/>
    <cellStyle name="Normal 4 2 3 2 3 4 2 2 2" xfId="7650"/>
    <cellStyle name="Normal 4 2 3 2 3 4 2 3" xfId="7651"/>
    <cellStyle name="Normal 4 2 3 2 3 4 3" xfId="7652"/>
    <cellStyle name="Normal 4 2 3 2 3 4 3 2" xfId="7653"/>
    <cellStyle name="Normal 4 2 3 2 3 4 4" xfId="7654"/>
    <cellStyle name="Normal 4 2 3 2 3 5" xfId="7655"/>
    <cellStyle name="Normal 4 2 3 2 3 5 2" xfId="7656"/>
    <cellStyle name="Normal 4 2 3 2 3 5 2 2" xfId="7657"/>
    <cellStyle name="Normal 4 2 3 2 3 5 3" xfId="7658"/>
    <cellStyle name="Normal 4 2 3 2 3 6" xfId="7659"/>
    <cellStyle name="Normal 4 2 3 2 3 6 2" xfId="7660"/>
    <cellStyle name="Normal 4 2 3 2 3 7" xfId="7661"/>
    <cellStyle name="Normal 4 2 3 2 4" xfId="7662"/>
    <cellStyle name="Normal 4 2 3 2 4 2" xfId="7663"/>
    <cellStyle name="Normal 4 2 3 2 4 2 2" xfId="7664"/>
    <cellStyle name="Normal 4 2 3 2 4 2 2 2" xfId="7665"/>
    <cellStyle name="Normal 4 2 3 2 4 2 2 2 2" xfId="7666"/>
    <cellStyle name="Normal 4 2 3 2 4 2 2 2 2 2" xfId="7667"/>
    <cellStyle name="Normal 4 2 3 2 4 2 2 2 3" xfId="7668"/>
    <cellStyle name="Normal 4 2 3 2 4 2 2 3" xfId="7669"/>
    <cellStyle name="Normal 4 2 3 2 4 2 2 3 2" xfId="7670"/>
    <cellStyle name="Normal 4 2 3 2 4 2 2 4" xfId="7671"/>
    <cellStyle name="Normal 4 2 3 2 4 2 3" xfId="7672"/>
    <cellStyle name="Normal 4 2 3 2 4 2 3 2" xfId="7673"/>
    <cellStyle name="Normal 4 2 3 2 4 2 3 2 2" xfId="7674"/>
    <cellStyle name="Normal 4 2 3 2 4 2 3 3" xfId="7675"/>
    <cellStyle name="Normal 4 2 3 2 4 2 4" xfId="7676"/>
    <cellStyle name="Normal 4 2 3 2 4 2 4 2" xfId="7677"/>
    <cellStyle name="Normal 4 2 3 2 4 2 5" xfId="7678"/>
    <cellStyle name="Normal 4 2 3 2 4 3" xfId="7679"/>
    <cellStyle name="Normal 4 2 3 2 4 3 2" xfId="7680"/>
    <cellStyle name="Normal 4 2 3 2 4 3 2 2" xfId="7681"/>
    <cellStyle name="Normal 4 2 3 2 4 3 2 2 2" xfId="7682"/>
    <cellStyle name="Normal 4 2 3 2 4 3 2 3" xfId="7683"/>
    <cellStyle name="Normal 4 2 3 2 4 3 3" xfId="7684"/>
    <cellStyle name="Normal 4 2 3 2 4 3 3 2" xfId="7685"/>
    <cellStyle name="Normal 4 2 3 2 4 3 4" xfId="7686"/>
    <cellStyle name="Normal 4 2 3 2 4 4" xfId="7687"/>
    <cellStyle name="Normal 4 2 3 2 4 4 2" xfId="7688"/>
    <cellStyle name="Normal 4 2 3 2 4 4 2 2" xfId="7689"/>
    <cellStyle name="Normal 4 2 3 2 4 4 3" xfId="7690"/>
    <cellStyle name="Normal 4 2 3 2 4 5" xfId="7691"/>
    <cellStyle name="Normal 4 2 3 2 4 5 2" xfId="7692"/>
    <cellStyle name="Normal 4 2 3 2 4 6" xfId="7693"/>
    <cellStyle name="Normal 4 2 3 2 5" xfId="7694"/>
    <cellStyle name="Normal 4 2 3 2 5 2" xfId="7695"/>
    <cellStyle name="Normal 4 2 3 2 5 2 2" xfId="7696"/>
    <cellStyle name="Normal 4 2 3 2 5 2 2 2" xfId="7697"/>
    <cellStyle name="Normal 4 2 3 2 5 2 2 2 2" xfId="7698"/>
    <cellStyle name="Normal 4 2 3 2 5 2 2 3" xfId="7699"/>
    <cellStyle name="Normal 4 2 3 2 5 2 3" xfId="7700"/>
    <cellStyle name="Normal 4 2 3 2 5 2 3 2" xfId="7701"/>
    <cellStyle name="Normal 4 2 3 2 5 2 4" xfId="7702"/>
    <cellStyle name="Normal 4 2 3 2 5 3" xfId="7703"/>
    <cellStyle name="Normal 4 2 3 2 5 3 2" xfId="7704"/>
    <cellStyle name="Normal 4 2 3 2 5 3 2 2" xfId="7705"/>
    <cellStyle name="Normal 4 2 3 2 5 3 3" xfId="7706"/>
    <cellStyle name="Normal 4 2 3 2 5 4" xfId="7707"/>
    <cellStyle name="Normal 4 2 3 2 5 4 2" xfId="7708"/>
    <cellStyle name="Normal 4 2 3 2 5 5" xfId="7709"/>
    <cellStyle name="Normal 4 2 3 2 6" xfId="7710"/>
    <cellStyle name="Normal 4 2 3 2 6 2" xfId="7711"/>
    <cellStyle name="Normal 4 2 3 2 6 2 2" xfId="7712"/>
    <cellStyle name="Normal 4 2 3 2 6 2 2 2" xfId="7713"/>
    <cellStyle name="Normal 4 2 3 2 6 2 3" xfId="7714"/>
    <cellStyle name="Normal 4 2 3 2 6 3" xfId="7715"/>
    <cellStyle name="Normal 4 2 3 2 6 3 2" xfId="7716"/>
    <cellStyle name="Normal 4 2 3 2 6 4" xfId="7717"/>
    <cellStyle name="Normal 4 2 3 2 7" xfId="7718"/>
    <cellStyle name="Normal 4 2 3 2 7 2" xfId="7719"/>
    <cellStyle name="Normal 4 2 3 2 7 2 2" xfId="7720"/>
    <cellStyle name="Normal 4 2 3 2 7 3" xfId="7721"/>
    <cellStyle name="Normal 4 2 3 2 8" xfId="7722"/>
    <cellStyle name="Normal 4 2 3 2 8 2" xfId="7723"/>
    <cellStyle name="Normal 4 2 3 2 9" xfId="7724"/>
    <cellStyle name="Normal 4 2 3 3" xfId="7725"/>
    <cellStyle name="Normal 4 2 3 3 2" xfId="7726"/>
    <cellStyle name="Normal 4 2 3 3 2 2" xfId="7727"/>
    <cellStyle name="Normal 4 2 3 3 2 2 2" xfId="7728"/>
    <cellStyle name="Normal 4 2 3 3 2 2 2 2" xfId="7729"/>
    <cellStyle name="Normal 4 2 3 3 2 2 2 2 2" xfId="7730"/>
    <cellStyle name="Normal 4 2 3 3 2 2 2 2 2 2" xfId="7731"/>
    <cellStyle name="Normal 4 2 3 3 2 2 2 2 2 2 2" xfId="7732"/>
    <cellStyle name="Normal 4 2 3 3 2 2 2 2 2 3" xfId="7733"/>
    <cellStyle name="Normal 4 2 3 3 2 2 2 2 3" xfId="7734"/>
    <cellStyle name="Normal 4 2 3 3 2 2 2 2 3 2" xfId="7735"/>
    <cellStyle name="Normal 4 2 3 3 2 2 2 2 4" xfId="7736"/>
    <cellStyle name="Normal 4 2 3 3 2 2 2 3" xfId="7737"/>
    <cellStyle name="Normal 4 2 3 3 2 2 2 3 2" xfId="7738"/>
    <cellStyle name="Normal 4 2 3 3 2 2 2 3 2 2" xfId="7739"/>
    <cellStyle name="Normal 4 2 3 3 2 2 2 3 3" xfId="7740"/>
    <cellStyle name="Normal 4 2 3 3 2 2 2 4" xfId="7741"/>
    <cellStyle name="Normal 4 2 3 3 2 2 2 4 2" xfId="7742"/>
    <cellStyle name="Normal 4 2 3 3 2 2 2 5" xfId="7743"/>
    <cellStyle name="Normal 4 2 3 3 2 2 3" xfId="7744"/>
    <cellStyle name="Normal 4 2 3 3 2 2 3 2" xfId="7745"/>
    <cellStyle name="Normal 4 2 3 3 2 2 3 2 2" xfId="7746"/>
    <cellStyle name="Normal 4 2 3 3 2 2 3 2 2 2" xfId="7747"/>
    <cellStyle name="Normal 4 2 3 3 2 2 3 2 3" xfId="7748"/>
    <cellStyle name="Normal 4 2 3 3 2 2 3 3" xfId="7749"/>
    <cellStyle name="Normal 4 2 3 3 2 2 3 3 2" xfId="7750"/>
    <cellStyle name="Normal 4 2 3 3 2 2 3 4" xfId="7751"/>
    <cellStyle name="Normal 4 2 3 3 2 2 4" xfId="7752"/>
    <cellStyle name="Normal 4 2 3 3 2 2 4 2" xfId="7753"/>
    <cellStyle name="Normal 4 2 3 3 2 2 4 2 2" xfId="7754"/>
    <cellStyle name="Normal 4 2 3 3 2 2 4 3" xfId="7755"/>
    <cellStyle name="Normal 4 2 3 3 2 2 5" xfId="7756"/>
    <cellStyle name="Normal 4 2 3 3 2 2 5 2" xfId="7757"/>
    <cellStyle name="Normal 4 2 3 3 2 2 6" xfId="7758"/>
    <cellStyle name="Normal 4 2 3 3 2 3" xfId="7759"/>
    <cellStyle name="Normal 4 2 3 3 2 3 2" xfId="7760"/>
    <cellStyle name="Normal 4 2 3 3 2 3 2 2" xfId="7761"/>
    <cellStyle name="Normal 4 2 3 3 2 3 2 2 2" xfId="7762"/>
    <cellStyle name="Normal 4 2 3 3 2 3 2 2 2 2" xfId="7763"/>
    <cellStyle name="Normal 4 2 3 3 2 3 2 2 3" xfId="7764"/>
    <cellStyle name="Normal 4 2 3 3 2 3 2 3" xfId="7765"/>
    <cellStyle name="Normal 4 2 3 3 2 3 2 3 2" xfId="7766"/>
    <cellStyle name="Normal 4 2 3 3 2 3 2 4" xfId="7767"/>
    <cellStyle name="Normal 4 2 3 3 2 3 3" xfId="7768"/>
    <cellStyle name="Normal 4 2 3 3 2 3 3 2" xfId="7769"/>
    <cellStyle name="Normal 4 2 3 3 2 3 3 2 2" xfId="7770"/>
    <cellStyle name="Normal 4 2 3 3 2 3 3 3" xfId="7771"/>
    <cellStyle name="Normal 4 2 3 3 2 3 4" xfId="7772"/>
    <cellStyle name="Normal 4 2 3 3 2 3 4 2" xfId="7773"/>
    <cellStyle name="Normal 4 2 3 3 2 3 5" xfId="7774"/>
    <cellStyle name="Normal 4 2 3 3 2 4" xfId="7775"/>
    <cellStyle name="Normal 4 2 3 3 2 4 2" xfId="7776"/>
    <cellStyle name="Normal 4 2 3 3 2 4 2 2" xfId="7777"/>
    <cellStyle name="Normal 4 2 3 3 2 4 2 2 2" xfId="7778"/>
    <cellStyle name="Normal 4 2 3 3 2 4 2 3" xfId="7779"/>
    <cellStyle name="Normal 4 2 3 3 2 4 3" xfId="7780"/>
    <cellStyle name="Normal 4 2 3 3 2 4 3 2" xfId="7781"/>
    <cellStyle name="Normal 4 2 3 3 2 4 4" xfId="7782"/>
    <cellStyle name="Normal 4 2 3 3 2 5" xfId="7783"/>
    <cellStyle name="Normal 4 2 3 3 2 5 2" xfId="7784"/>
    <cellStyle name="Normal 4 2 3 3 2 5 2 2" xfId="7785"/>
    <cellStyle name="Normal 4 2 3 3 2 5 3" xfId="7786"/>
    <cellStyle name="Normal 4 2 3 3 2 6" xfId="7787"/>
    <cellStyle name="Normal 4 2 3 3 2 6 2" xfId="7788"/>
    <cellStyle name="Normal 4 2 3 3 2 7" xfId="7789"/>
    <cellStyle name="Normal 4 2 3 3 3" xfId="7790"/>
    <cellStyle name="Normal 4 2 3 3 3 2" xfId="7791"/>
    <cellStyle name="Normal 4 2 3 3 3 2 2" xfId="7792"/>
    <cellStyle name="Normal 4 2 3 3 3 2 2 2" xfId="7793"/>
    <cellStyle name="Normal 4 2 3 3 3 2 2 2 2" xfId="7794"/>
    <cellStyle name="Normal 4 2 3 3 3 2 2 2 2 2" xfId="7795"/>
    <cellStyle name="Normal 4 2 3 3 3 2 2 2 3" xfId="7796"/>
    <cellStyle name="Normal 4 2 3 3 3 2 2 3" xfId="7797"/>
    <cellStyle name="Normal 4 2 3 3 3 2 2 3 2" xfId="7798"/>
    <cellStyle name="Normal 4 2 3 3 3 2 2 4" xfId="7799"/>
    <cellStyle name="Normal 4 2 3 3 3 2 3" xfId="7800"/>
    <cellStyle name="Normal 4 2 3 3 3 2 3 2" xfId="7801"/>
    <cellStyle name="Normal 4 2 3 3 3 2 3 2 2" xfId="7802"/>
    <cellStyle name="Normal 4 2 3 3 3 2 3 3" xfId="7803"/>
    <cellStyle name="Normal 4 2 3 3 3 2 4" xfId="7804"/>
    <cellStyle name="Normal 4 2 3 3 3 2 4 2" xfId="7805"/>
    <cellStyle name="Normal 4 2 3 3 3 2 5" xfId="7806"/>
    <cellStyle name="Normal 4 2 3 3 3 3" xfId="7807"/>
    <cellStyle name="Normal 4 2 3 3 3 3 2" xfId="7808"/>
    <cellStyle name="Normal 4 2 3 3 3 3 2 2" xfId="7809"/>
    <cellStyle name="Normal 4 2 3 3 3 3 2 2 2" xfId="7810"/>
    <cellStyle name="Normal 4 2 3 3 3 3 2 3" xfId="7811"/>
    <cellStyle name="Normal 4 2 3 3 3 3 3" xfId="7812"/>
    <cellStyle name="Normal 4 2 3 3 3 3 3 2" xfId="7813"/>
    <cellStyle name="Normal 4 2 3 3 3 3 4" xfId="7814"/>
    <cellStyle name="Normal 4 2 3 3 3 4" xfId="7815"/>
    <cellStyle name="Normal 4 2 3 3 3 4 2" xfId="7816"/>
    <cellStyle name="Normal 4 2 3 3 3 4 2 2" xfId="7817"/>
    <cellStyle name="Normal 4 2 3 3 3 4 3" xfId="7818"/>
    <cellStyle name="Normal 4 2 3 3 3 5" xfId="7819"/>
    <cellStyle name="Normal 4 2 3 3 3 5 2" xfId="7820"/>
    <cellStyle name="Normal 4 2 3 3 3 6" xfId="7821"/>
    <cellStyle name="Normal 4 2 3 3 4" xfId="7822"/>
    <cellStyle name="Normal 4 2 3 3 4 2" xfId="7823"/>
    <cellStyle name="Normal 4 2 3 3 4 2 2" xfId="7824"/>
    <cellStyle name="Normal 4 2 3 3 4 2 2 2" xfId="7825"/>
    <cellStyle name="Normal 4 2 3 3 4 2 2 2 2" xfId="7826"/>
    <cellStyle name="Normal 4 2 3 3 4 2 2 3" xfId="7827"/>
    <cellStyle name="Normal 4 2 3 3 4 2 3" xfId="7828"/>
    <cellStyle name="Normal 4 2 3 3 4 2 3 2" xfId="7829"/>
    <cellStyle name="Normal 4 2 3 3 4 2 4" xfId="7830"/>
    <cellStyle name="Normal 4 2 3 3 4 3" xfId="7831"/>
    <cellStyle name="Normal 4 2 3 3 4 3 2" xfId="7832"/>
    <cellStyle name="Normal 4 2 3 3 4 3 2 2" xfId="7833"/>
    <cellStyle name="Normal 4 2 3 3 4 3 3" xfId="7834"/>
    <cellStyle name="Normal 4 2 3 3 4 4" xfId="7835"/>
    <cellStyle name="Normal 4 2 3 3 4 4 2" xfId="7836"/>
    <cellStyle name="Normal 4 2 3 3 4 5" xfId="7837"/>
    <cellStyle name="Normal 4 2 3 3 5" xfId="7838"/>
    <cellStyle name="Normal 4 2 3 3 5 2" xfId="7839"/>
    <cellStyle name="Normal 4 2 3 3 5 2 2" xfId="7840"/>
    <cellStyle name="Normal 4 2 3 3 5 2 2 2" xfId="7841"/>
    <cellStyle name="Normal 4 2 3 3 5 2 3" xfId="7842"/>
    <cellStyle name="Normal 4 2 3 3 5 3" xfId="7843"/>
    <cellStyle name="Normal 4 2 3 3 5 3 2" xfId="7844"/>
    <cellStyle name="Normal 4 2 3 3 5 4" xfId="7845"/>
    <cellStyle name="Normal 4 2 3 3 6" xfId="7846"/>
    <cellStyle name="Normal 4 2 3 3 6 2" xfId="7847"/>
    <cellStyle name="Normal 4 2 3 3 6 2 2" xfId="7848"/>
    <cellStyle name="Normal 4 2 3 3 6 3" xfId="7849"/>
    <cellStyle name="Normal 4 2 3 3 7" xfId="7850"/>
    <cellStyle name="Normal 4 2 3 3 7 2" xfId="7851"/>
    <cellStyle name="Normal 4 2 3 3 8" xfId="7852"/>
    <cellStyle name="Normal 4 2 3 4" xfId="7853"/>
    <cellStyle name="Normal 4 2 3 4 2" xfId="7854"/>
    <cellStyle name="Normal 4 2 3 4 2 2" xfId="7855"/>
    <cellStyle name="Normal 4 2 3 4 2 2 2" xfId="7856"/>
    <cellStyle name="Normal 4 2 3 4 2 2 2 2" xfId="7857"/>
    <cellStyle name="Normal 4 2 3 4 2 2 2 2 2" xfId="7858"/>
    <cellStyle name="Normal 4 2 3 4 2 2 2 2 2 2" xfId="7859"/>
    <cellStyle name="Normal 4 2 3 4 2 2 2 2 3" xfId="7860"/>
    <cellStyle name="Normal 4 2 3 4 2 2 2 3" xfId="7861"/>
    <cellStyle name="Normal 4 2 3 4 2 2 2 3 2" xfId="7862"/>
    <cellStyle name="Normal 4 2 3 4 2 2 2 4" xfId="7863"/>
    <cellStyle name="Normal 4 2 3 4 2 2 3" xfId="7864"/>
    <cellStyle name="Normal 4 2 3 4 2 2 3 2" xfId="7865"/>
    <cellStyle name="Normal 4 2 3 4 2 2 3 2 2" xfId="7866"/>
    <cellStyle name="Normal 4 2 3 4 2 2 3 3" xfId="7867"/>
    <cellStyle name="Normal 4 2 3 4 2 2 4" xfId="7868"/>
    <cellStyle name="Normal 4 2 3 4 2 2 4 2" xfId="7869"/>
    <cellStyle name="Normal 4 2 3 4 2 2 5" xfId="7870"/>
    <cellStyle name="Normal 4 2 3 4 2 3" xfId="7871"/>
    <cellStyle name="Normal 4 2 3 4 2 3 2" xfId="7872"/>
    <cellStyle name="Normal 4 2 3 4 2 3 2 2" xfId="7873"/>
    <cellStyle name="Normal 4 2 3 4 2 3 2 2 2" xfId="7874"/>
    <cellStyle name="Normal 4 2 3 4 2 3 2 3" xfId="7875"/>
    <cellStyle name="Normal 4 2 3 4 2 3 3" xfId="7876"/>
    <cellStyle name="Normal 4 2 3 4 2 3 3 2" xfId="7877"/>
    <cellStyle name="Normal 4 2 3 4 2 3 4" xfId="7878"/>
    <cellStyle name="Normal 4 2 3 4 2 4" xfId="7879"/>
    <cellStyle name="Normal 4 2 3 4 2 4 2" xfId="7880"/>
    <cellStyle name="Normal 4 2 3 4 2 4 2 2" xfId="7881"/>
    <cellStyle name="Normal 4 2 3 4 2 4 3" xfId="7882"/>
    <cellStyle name="Normal 4 2 3 4 2 5" xfId="7883"/>
    <cellStyle name="Normal 4 2 3 4 2 5 2" xfId="7884"/>
    <cellStyle name="Normal 4 2 3 4 2 6" xfId="7885"/>
    <cellStyle name="Normal 4 2 3 4 3" xfId="7886"/>
    <cellStyle name="Normal 4 2 3 4 3 2" xfId="7887"/>
    <cellStyle name="Normal 4 2 3 4 3 2 2" xfId="7888"/>
    <cellStyle name="Normal 4 2 3 4 3 2 2 2" xfId="7889"/>
    <cellStyle name="Normal 4 2 3 4 3 2 2 2 2" xfId="7890"/>
    <cellStyle name="Normal 4 2 3 4 3 2 2 3" xfId="7891"/>
    <cellStyle name="Normal 4 2 3 4 3 2 3" xfId="7892"/>
    <cellStyle name="Normal 4 2 3 4 3 2 3 2" xfId="7893"/>
    <cellStyle name="Normal 4 2 3 4 3 2 4" xfId="7894"/>
    <cellStyle name="Normal 4 2 3 4 3 3" xfId="7895"/>
    <cellStyle name="Normal 4 2 3 4 3 3 2" xfId="7896"/>
    <cellStyle name="Normal 4 2 3 4 3 3 2 2" xfId="7897"/>
    <cellStyle name="Normal 4 2 3 4 3 3 3" xfId="7898"/>
    <cellStyle name="Normal 4 2 3 4 3 4" xfId="7899"/>
    <cellStyle name="Normal 4 2 3 4 3 4 2" xfId="7900"/>
    <cellStyle name="Normal 4 2 3 4 3 5" xfId="7901"/>
    <cellStyle name="Normal 4 2 3 4 4" xfId="7902"/>
    <cellStyle name="Normal 4 2 3 4 4 2" xfId="7903"/>
    <cellStyle name="Normal 4 2 3 4 4 2 2" xfId="7904"/>
    <cellStyle name="Normal 4 2 3 4 4 2 2 2" xfId="7905"/>
    <cellStyle name="Normal 4 2 3 4 4 2 3" xfId="7906"/>
    <cellStyle name="Normal 4 2 3 4 4 3" xfId="7907"/>
    <cellStyle name="Normal 4 2 3 4 4 3 2" xfId="7908"/>
    <cellStyle name="Normal 4 2 3 4 4 4" xfId="7909"/>
    <cellStyle name="Normal 4 2 3 4 5" xfId="7910"/>
    <cellStyle name="Normal 4 2 3 4 5 2" xfId="7911"/>
    <cellStyle name="Normal 4 2 3 4 5 2 2" xfId="7912"/>
    <cellStyle name="Normal 4 2 3 4 5 3" xfId="7913"/>
    <cellStyle name="Normal 4 2 3 4 6" xfId="7914"/>
    <cellStyle name="Normal 4 2 3 4 6 2" xfId="7915"/>
    <cellStyle name="Normal 4 2 3 4 7" xfId="7916"/>
    <cellStyle name="Normal 4 2 3 5" xfId="7917"/>
    <cellStyle name="Normal 4 2 3 5 2" xfId="7918"/>
    <cellStyle name="Normal 4 2 3 5 2 2" xfId="7919"/>
    <cellStyle name="Normal 4 2 3 5 2 2 2" xfId="7920"/>
    <cellStyle name="Normal 4 2 3 5 2 2 2 2" xfId="7921"/>
    <cellStyle name="Normal 4 2 3 5 2 2 2 2 2" xfId="7922"/>
    <cellStyle name="Normal 4 2 3 5 2 2 2 3" xfId="7923"/>
    <cellStyle name="Normal 4 2 3 5 2 2 3" xfId="7924"/>
    <cellStyle name="Normal 4 2 3 5 2 2 3 2" xfId="7925"/>
    <cellStyle name="Normal 4 2 3 5 2 2 4" xfId="7926"/>
    <cellStyle name="Normal 4 2 3 5 2 3" xfId="7927"/>
    <cellStyle name="Normal 4 2 3 5 2 3 2" xfId="7928"/>
    <cellStyle name="Normal 4 2 3 5 2 3 2 2" xfId="7929"/>
    <cellStyle name="Normal 4 2 3 5 2 3 3" xfId="7930"/>
    <cellStyle name="Normal 4 2 3 5 2 4" xfId="7931"/>
    <cellStyle name="Normal 4 2 3 5 2 4 2" xfId="7932"/>
    <cellStyle name="Normal 4 2 3 5 2 5" xfId="7933"/>
    <cellStyle name="Normal 4 2 3 5 3" xfId="7934"/>
    <cellStyle name="Normal 4 2 3 5 3 2" xfId="7935"/>
    <cellStyle name="Normal 4 2 3 5 3 2 2" xfId="7936"/>
    <cellStyle name="Normal 4 2 3 5 3 2 2 2" xfId="7937"/>
    <cellStyle name="Normal 4 2 3 5 3 2 3" xfId="7938"/>
    <cellStyle name="Normal 4 2 3 5 3 3" xfId="7939"/>
    <cellStyle name="Normal 4 2 3 5 3 3 2" xfId="7940"/>
    <cellStyle name="Normal 4 2 3 5 3 4" xfId="7941"/>
    <cellStyle name="Normal 4 2 3 5 4" xfId="7942"/>
    <cellStyle name="Normal 4 2 3 5 4 2" xfId="7943"/>
    <cellStyle name="Normal 4 2 3 5 4 2 2" xfId="7944"/>
    <cellStyle name="Normal 4 2 3 5 4 3" xfId="7945"/>
    <cellStyle name="Normal 4 2 3 5 5" xfId="7946"/>
    <cellStyle name="Normal 4 2 3 5 5 2" xfId="7947"/>
    <cellStyle name="Normal 4 2 3 5 6" xfId="7948"/>
    <cellStyle name="Normal 4 2 3 6" xfId="7949"/>
    <cellStyle name="Normal 4 2 3 6 2" xfId="7950"/>
    <cellStyle name="Normal 4 2 3 6 2 2" xfId="7951"/>
    <cellStyle name="Normal 4 2 3 6 2 2 2" xfId="7952"/>
    <cellStyle name="Normal 4 2 3 6 2 2 2 2" xfId="7953"/>
    <cellStyle name="Normal 4 2 3 6 2 2 3" xfId="7954"/>
    <cellStyle name="Normal 4 2 3 6 2 3" xfId="7955"/>
    <cellStyle name="Normal 4 2 3 6 2 3 2" xfId="7956"/>
    <cellStyle name="Normal 4 2 3 6 2 4" xfId="7957"/>
    <cellStyle name="Normal 4 2 3 6 3" xfId="7958"/>
    <cellStyle name="Normal 4 2 3 6 3 2" xfId="7959"/>
    <cellStyle name="Normal 4 2 3 6 3 2 2" xfId="7960"/>
    <cellStyle name="Normal 4 2 3 6 3 3" xfId="7961"/>
    <cellStyle name="Normal 4 2 3 6 4" xfId="7962"/>
    <cellStyle name="Normal 4 2 3 6 4 2" xfId="7963"/>
    <cellStyle name="Normal 4 2 3 6 5" xfId="7964"/>
    <cellStyle name="Normal 4 2 3 7" xfId="7965"/>
    <cellStyle name="Normal 4 2 3 7 2" xfId="7966"/>
    <cellStyle name="Normal 4 2 3 7 2 2" xfId="7967"/>
    <cellStyle name="Normal 4 2 3 7 2 2 2" xfId="7968"/>
    <cellStyle name="Normal 4 2 3 7 2 3" xfId="7969"/>
    <cellStyle name="Normal 4 2 3 7 3" xfId="7970"/>
    <cellStyle name="Normal 4 2 3 7 3 2" xfId="7971"/>
    <cellStyle name="Normal 4 2 3 7 4" xfId="7972"/>
    <cellStyle name="Normal 4 2 3 8" xfId="7973"/>
    <cellStyle name="Normal 4 2 3 8 2" xfId="7974"/>
    <cellStyle name="Normal 4 2 3 8 2 2" xfId="7975"/>
    <cellStyle name="Normal 4 2 3 8 3" xfId="7976"/>
    <cellStyle name="Normal 4 2 3 9" xfId="7977"/>
    <cellStyle name="Normal 4 2 3 9 2" xfId="7978"/>
    <cellStyle name="Normal 4 2 4" xfId="7979"/>
    <cellStyle name="Normal 4 2 4 2" xfId="7980"/>
    <cellStyle name="Normal 4 2 4 2 2" xfId="7981"/>
    <cellStyle name="Normal 4 2 4 2 2 2" xfId="7982"/>
    <cellStyle name="Normal 4 2 4 2 2 2 2" xfId="7983"/>
    <cellStyle name="Normal 4 2 4 2 2 2 2 2" xfId="7984"/>
    <cellStyle name="Normal 4 2 4 2 2 2 2 2 2" xfId="7985"/>
    <cellStyle name="Normal 4 2 4 2 2 2 2 2 2 2" xfId="7986"/>
    <cellStyle name="Normal 4 2 4 2 2 2 2 2 2 2 2" xfId="7987"/>
    <cellStyle name="Normal 4 2 4 2 2 2 2 2 2 3" xfId="7988"/>
    <cellStyle name="Normal 4 2 4 2 2 2 2 2 3" xfId="7989"/>
    <cellStyle name="Normal 4 2 4 2 2 2 2 2 3 2" xfId="7990"/>
    <cellStyle name="Normal 4 2 4 2 2 2 2 2 4" xfId="7991"/>
    <cellStyle name="Normal 4 2 4 2 2 2 2 3" xfId="7992"/>
    <cellStyle name="Normal 4 2 4 2 2 2 2 3 2" xfId="7993"/>
    <cellStyle name="Normal 4 2 4 2 2 2 2 3 2 2" xfId="7994"/>
    <cellStyle name="Normal 4 2 4 2 2 2 2 3 3" xfId="7995"/>
    <cellStyle name="Normal 4 2 4 2 2 2 2 4" xfId="7996"/>
    <cellStyle name="Normal 4 2 4 2 2 2 2 4 2" xfId="7997"/>
    <cellStyle name="Normal 4 2 4 2 2 2 2 5" xfId="7998"/>
    <cellStyle name="Normal 4 2 4 2 2 2 3" xfId="7999"/>
    <cellStyle name="Normal 4 2 4 2 2 2 3 2" xfId="8000"/>
    <cellStyle name="Normal 4 2 4 2 2 2 3 2 2" xfId="8001"/>
    <cellStyle name="Normal 4 2 4 2 2 2 3 2 2 2" xfId="8002"/>
    <cellStyle name="Normal 4 2 4 2 2 2 3 2 3" xfId="8003"/>
    <cellStyle name="Normal 4 2 4 2 2 2 3 3" xfId="8004"/>
    <cellStyle name="Normal 4 2 4 2 2 2 3 3 2" xfId="8005"/>
    <cellStyle name="Normal 4 2 4 2 2 2 3 4" xfId="8006"/>
    <cellStyle name="Normal 4 2 4 2 2 2 4" xfId="8007"/>
    <cellStyle name="Normal 4 2 4 2 2 2 4 2" xfId="8008"/>
    <cellStyle name="Normal 4 2 4 2 2 2 4 2 2" xfId="8009"/>
    <cellStyle name="Normal 4 2 4 2 2 2 4 3" xfId="8010"/>
    <cellStyle name="Normal 4 2 4 2 2 2 5" xfId="8011"/>
    <cellStyle name="Normal 4 2 4 2 2 2 5 2" xfId="8012"/>
    <cellStyle name="Normal 4 2 4 2 2 2 6" xfId="8013"/>
    <cellStyle name="Normal 4 2 4 2 2 3" xfId="8014"/>
    <cellStyle name="Normal 4 2 4 2 2 3 2" xfId="8015"/>
    <cellStyle name="Normal 4 2 4 2 2 3 2 2" xfId="8016"/>
    <cellStyle name="Normal 4 2 4 2 2 3 2 2 2" xfId="8017"/>
    <cellStyle name="Normal 4 2 4 2 2 3 2 2 2 2" xfId="8018"/>
    <cellStyle name="Normal 4 2 4 2 2 3 2 2 3" xfId="8019"/>
    <cellStyle name="Normal 4 2 4 2 2 3 2 3" xfId="8020"/>
    <cellStyle name="Normal 4 2 4 2 2 3 2 3 2" xfId="8021"/>
    <cellStyle name="Normal 4 2 4 2 2 3 2 4" xfId="8022"/>
    <cellStyle name="Normal 4 2 4 2 2 3 3" xfId="8023"/>
    <cellStyle name="Normal 4 2 4 2 2 3 3 2" xfId="8024"/>
    <cellStyle name="Normal 4 2 4 2 2 3 3 2 2" xfId="8025"/>
    <cellStyle name="Normal 4 2 4 2 2 3 3 3" xfId="8026"/>
    <cellStyle name="Normal 4 2 4 2 2 3 4" xfId="8027"/>
    <cellStyle name="Normal 4 2 4 2 2 3 4 2" xfId="8028"/>
    <cellStyle name="Normal 4 2 4 2 2 3 5" xfId="8029"/>
    <cellStyle name="Normal 4 2 4 2 2 4" xfId="8030"/>
    <cellStyle name="Normal 4 2 4 2 2 4 2" xfId="8031"/>
    <cellStyle name="Normal 4 2 4 2 2 4 2 2" xfId="8032"/>
    <cellStyle name="Normal 4 2 4 2 2 4 2 2 2" xfId="8033"/>
    <cellStyle name="Normal 4 2 4 2 2 4 2 3" xfId="8034"/>
    <cellStyle name="Normal 4 2 4 2 2 4 3" xfId="8035"/>
    <cellStyle name="Normal 4 2 4 2 2 4 3 2" xfId="8036"/>
    <cellStyle name="Normal 4 2 4 2 2 4 4" xfId="8037"/>
    <cellStyle name="Normal 4 2 4 2 2 5" xfId="8038"/>
    <cellStyle name="Normal 4 2 4 2 2 5 2" xfId="8039"/>
    <cellStyle name="Normal 4 2 4 2 2 5 2 2" xfId="8040"/>
    <cellStyle name="Normal 4 2 4 2 2 5 3" xfId="8041"/>
    <cellStyle name="Normal 4 2 4 2 2 6" xfId="8042"/>
    <cellStyle name="Normal 4 2 4 2 2 6 2" xfId="8043"/>
    <cellStyle name="Normal 4 2 4 2 2 7" xfId="8044"/>
    <cellStyle name="Normal 4 2 4 2 3" xfId="8045"/>
    <cellStyle name="Normal 4 2 4 2 3 2" xfId="8046"/>
    <cellStyle name="Normal 4 2 4 2 3 2 2" xfId="8047"/>
    <cellStyle name="Normal 4 2 4 2 3 2 2 2" xfId="8048"/>
    <cellStyle name="Normal 4 2 4 2 3 2 2 2 2" xfId="8049"/>
    <cellStyle name="Normal 4 2 4 2 3 2 2 2 2 2" xfId="8050"/>
    <cellStyle name="Normal 4 2 4 2 3 2 2 2 3" xfId="8051"/>
    <cellStyle name="Normal 4 2 4 2 3 2 2 3" xfId="8052"/>
    <cellStyle name="Normal 4 2 4 2 3 2 2 3 2" xfId="8053"/>
    <cellStyle name="Normal 4 2 4 2 3 2 2 4" xfId="8054"/>
    <cellStyle name="Normal 4 2 4 2 3 2 3" xfId="8055"/>
    <cellStyle name="Normal 4 2 4 2 3 2 3 2" xfId="8056"/>
    <cellStyle name="Normal 4 2 4 2 3 2 3 2 2" xfId="8057"/>
    <cellStyle name="Normal 4 2 4 2 3 2 3 3" xfId="8058"/>
    <cellStyle name="Normal 4 2 4 2 3 2 4" xfId="8059"/>
    <cellStyle name="Normal 4 2 4 2 3 2 4 2" xfId="8060"/>
    <cellStyle name="Normal 4 2 4 2 3 2 5" xfId="8061"/>
    <cellStyle name="Normal 4 2 4 2 3 3" xfId="8062"/>
    <cellStyle name="Normal 4 2 4 2 3 3 2" xfId="8063"/>
    <cellStyle name="Normal 4 2 4 2 3 3 2 2" xfId="8064"/>
    <cellStyle name="Normal 4 2 4 2 3 3 2 2 2" xfId="8065"/>
    <cellStyle name="Normal 4 2 4 2 3 3 2 3" xfId="8066"/>
    <cellStyle name="Normal 4 2 4 2 3 3 3" xfId="8067"/>
    <cellStyle name="Normal 4 2 4 2 3 3 3 2" xfId="8068"/>
    <cellStyle name="Normal 4 2 4 2 3 3 4" xfId="8069"/>
    <cellStyle name="Normal 4 2 4 2 3 4" xfId="8070"/>
    <cellStyle name="Normal 4 2 4 2 3 4 2" xfId="8071"/>
    <cellStyle name="Normal 4 2 4 2 3 4 2 2" xfId="8072"/>
    <cellStyle name="Normal 4 2 4 2 3 4 3" xfId="8073"/>
    <cellStyle name="Normal 4 2 4 2 3 5" xfId="8074"/>
    <cellStyle name="Normal 4 2 4 2 3 5 2" xfId="8075"/>
    <cellStyle name="Normal 4 2 4 2 3 6" xfId="8076"/>
    <cellStyle name="Normal 4 2 4 2 4" xfId="8077"/>
    <cellStyle name="Normal 4 2 4 2 4 2" xfId="8078"/>
    <cellStyle name="Normal 4 2 4 2 4 2 2" xfId="8079"/>
    <cellStyle name="Normal 4 2 4 2 4 2 2 2" xfId="8080"/>
    <cellStyle name="Normal 4 2 4 2 4 2 2 2 2" xfId="8081"/>
    <cellStyle name="Normal 4 2 4 2 4 2 2 3" xfId="8082"/>
    <cellStyle name="Normal 4 2 4 2 4 2 3" xfId="8083"/>
    <cellStyle name="Normal 4 2 4 2 4 2 3 2" xfId="8084"/>
    <cellStyle name="Normal 4 2 4 2 4 2 4" xfId="8085"/>
    <cellStyle name="Normal 4 2 4 2 4 3" xfId="8086"/>
    <cellStyle name="Normal 4 2 4 2 4 3 2" xfId="8087"/>
    <cellStyle name="Normal 4 2 4 2 4 3 2 2" xfId="8088"/>
    <cellStyle name="Normal 4 2 4 2 4 3 3" xfId="8089"/>
    <cellStyle name="Normal 4 2 4 2 4 4" xfId="8090"/>
    <cellStyle name="Normal 4 2 4 2 4 4 2" xfId="8091"/>
    <cellStyle name="Normal 4 2 4 2 4 5" xfId="8092"/>
    <cellStyle name="Normal 4 2 4 2 5" xfId="8093"/>
    <cellStyle name="Normal 4 2 4 2 5 2" xfId="8094"/>
    <cellStyle name="Normal 4 2 4 2 5 2 2" xfId="8095"/>
    <cellStyle name="Normal 4 2 4 2 5 2 2 2" xfId="8096"/>
    <cellStyle name="Normal 4 2 4 2 5 2 3" xfId="8097"/>
    <cellStyle name="Normal 4 2 4 2 5 3" xfId="8098"/>
    <cellStyle name="Normal 4 2 4 2 5 3 2" xfId="8099"/>
    <cellStyle name="Normal 4 2 4 2 5 4" xfId="8100"/>
    <cellStyle name="Normal 4 2 4 2 6" xfId="8101"/>
    <cellStyle name="Normal 4 2 4 2 6 2" xfId="8102"/>
    <cellStyle name="Normal 4 2 4 2 6 2 2" xfId="8103"/>
    <cellStyle name="Normal 4 2 4 2 6 3" xfId="8104"/>
    <cellStyle name="Normal 4 2 4 2 7" xfId="8105"/>
    <cellStyle name="Normal 4 2 4 2 7 2" xfId="8106"/>
    <cellStyle name="Normal 4 2 4 2 8" xfId="8107"/>
    <cellStyle name="Normal 4 2 4 3" xfId="8108"/>
    <cellStyle name="Normal 4 2 4 3 2" xfId="8109"/>
    <cellStyle name="Normal 4 2 4 3 2 2" xfId="8110"/>
    <cellStyle name="Normal 4 2 4 3 2 2 2" xfId="8111"/>
    <cellStyle name="Normal 4 2 4 3 2 2 2 2" xfId="8112"/>
    <cellStyle name="Normal 4 2 4 3 2 2 2 2 2" xfId="8113"/>
    <cellStyle name="Normal 4 2 4 3 2 2 2 2 2 2" xfId="8114"/>
    <cellStyle name="Normal 4 2 4 3 2 2 2 2 3" xfId="8115"/>
    <cellStyle name="Normal 4 2 4 3 2 2 2 3" xfId="8116"/>
    <cellStyle name="Normal 4 2 4 3 2 2 2 3 2" xfId="8117"/>
    <cellStyle name="Normal 4 2 4 3 2 2 2 4" xfId="8118"/>
    <cellStyle name="Normal 4 2 4 3 2 2 3" xfId="8119"/>
    <cellStyle name="Normal 4 2 4 3 2 2 3 2" xfId="8120"/>
    <cellStyle name="Normal 4 2 4 3 2 2 3 2 2" xfId="8121"/>
    <cellStyle name="Normal 4 2 4 3 2 2 3 3" xfId="8122"/>
    <cellStyle name="Normal 4 2 4 3 2 2 4" xfId="8123"/>
    <cellStyle name="Normal 4 2 4 3 2 2 4 2" xfId="8124"/>
    <cellStyle name="Normal 4 2 4 3 2 2 5" xfId="8125"/>
    <cellStyle name="Normal 4 2 4 3 2 3" xfId="8126"/>
    <cellStyle name="Normal 4 2 4 3 2 3 2" xfId="8127"/>
    <cellStyle name="Normal 4 2 4 3 2 3 2 2" xfId="8128"/>
    <cellStyle name="Normal 4 2 4 3 2 3 2 2 2" xfId="8129"/>
    <cellStyle name="Normal 4 2 4 3 2 3 2 3" xfId="8130"/>
    <cellStyle name="Normal 4 2 4 3 2 3 3" xfId="8131"/>
    <cellStyle name="Normal 4 2 4 3 2 3 3 2" xfId="8132"/>
    <cellStyle name="Normal 4 2 4 3 2 3 4" xfId="8133"/>
    <cellStyle name="Normal 4 2 4 3 2 4" xfId="8134"/>
    <cellStyle name="Normal 4 2 4 3 2 4 2" xfId="8135"/>
    <cellStyle name="Normal 4 2 4 3 2 4 2 2" xfId="8136"/>
    <cellStyle name="Normal 4 2 4 3 2 4 3" xfId="8137"/>
    <cellStyle name="Normal 4 2 4 3 2 5" xfId="8138"/>
    <cellStyle name="Normal 4 2 4 3 2 5 2" xfId="8139"/>
    <cellStyle name="Normal 4 2 4 3 2 6" xfId="8140"/>
    <cellStyle name="Normal 4 2 4 3 3" xfId="8141"/>
    <cellStyle name="Normal 4 2 4 3 3 2" xfId="8142"/>
    <cellStyle name="Normal 4 2 4 3 3 2 2" xfId="8143"/>
    <cellStyle name="Normal 4 2 4 3 3 2 2 2" xfId="8144"/>
    <cellStyle name="Normal 4 2 4 3 3 2 2 2 2" xfId="8145"/>
    <cellStyle name="Normal 4 2 4 3 3 2 2 3" xfId="8146"/>
    <cellStyle name="Normal 4 2 4 3 3 2 3" xfId="8147"/>
    <cellStyle name="Normal 4 2 4 3 3 2 3 2" xfId="8148"/>
    <cellStyle name="Normal 4 2 4 3 3 2 4" xfId="8149"/>
    <cellStyle name="Normal 4 2 4 3 3 3" xfId="8150"/>
    <cellStyle name="Normal 4 2 4 3 3 3 2" xfId="8151"/>
    <cellStyle name="Normal 4 2 4 3 3 3 2 2" xfId="8152"/>
    <cellStyle name="Normal 4 2 4 3 3 3 3" xfId="8153"/>
    <cellStyle name="Normal 4 2 4 3 3 4" xfId="8154"/>
    <cellStyle name="Normal 4 2 4 3 3 4 2" xfId="8155"/>
    <cellStyle name="Normal 4 2 4 3 3 5" xfId="8156"/>
    <cellStyle name="Normal 4 2 4 3 4" xfId="8157"/>
    <cellStyle name="Normal 4 2 4 3 4 2" xfId="8158"/>
    <cellStyle name="Normal 4 2 4 3 4 2 2" xfId="8159"/>
    <cellStyle name="Normal 4 2 4 3 4 2 2 2" xfId="8160"/>
    <cellStyle name="Normal 4 2 4 3 4 2 3" xfId="8161"/>
    <cellStyle name="Normal 4 2 4 3 4 3" xfId="8162"/>
    <cellStyle name="Normal 4 2 4 3 4 3 2" xfId="8163"/>
    <cellStyle name="Normal 4 2 4 3 4 4" xfId="8164"/>
    <cellStyle name="Normal 4 2 4 3 5" xfId="8165"/>
    <cellStyle name="Normal 4 2 4 3 5 2" xfId="8166"/>
    <cellStyle name="Normal 4 2 4 3 5 2 2" xfId="8167"/>
    <cellStyle name="Normal 4 2 4 3 5 3" xfId="8168"/>
    <cellStyle name="Normal 4 2 4 3 6" xfId="8169"/>
    <cellStyle name="Normal 4 2 4 3 6 2" xfId="8170"/>
    <cellStyle name="Normal 4 2 4 3 7" xfId="8171"/>
    <cellStyle name="Normal 4 2 4 4" xfId="8172"/>
    <cellStyle name="Normal 4 2 4 4 2" xfId="8173"/>
    <cellStyle name="Normal 4 2 4 4 2 2" xfId="8174"/>
    <cellStyle name="Normal 4 2 4 4 2 2 2" xfId="8175"/>
    <cellStyle name="Normal 4 2 4 4 2 2 2 2" xfId="8176"/>
    <cellStyle name="Normal 4 2 4 4 2 2 2 2 2" xfId="8177"/>
    <cellStyle name="Normal 4 2 4 4 2 2 2 3" xfId="8178"/>
    <cellStyle name="Normal 4 2 4 4 2 2 3" xfId="8179"/>
    <cellStyle name="Normal 4 2 4 4 2 2 3 2" xfId="8180"/>
    <cellStyle name="Normal 4 2 4 4 2 2 4" xfId="8181"/>
    <cellStyle name="Normal 4 2 4 4 2 3" xfId="8182"/>
    <cellStyle name="Normal 4 2 4 4 2 3 2" xfId="8183"/>
    <cellStyle name="Normal 4 2 4 4 2 3 2 2" xfId="8184"/>
    <cellStyle name="Normal 4 2 4 4 2 3 3" xfId="8185"/>
    <cellStyle name="Normal 4 2 4 4 2 4" xfId="8186"/>
    <cellStyle name="Normal 4 2 4 4 2 4 2" xfId="8187"/>
    <cellStyle name="Normal 4 2 4 4 2 5" xfId="8188"/>
    <cellStyle name="Normal 4 2 4 4 3" xfId="8189"/>
    <cellStyle name="Normal 4 2 4 4 3 2" xfId="8190"/>
    <cellStyle name="Normal 4 2 4 4 3 2 2" xfId="8191"/>
    <cellStyle name="Normal 4 2 4 4 3 2 2 2" xfId="8192"/>
    <cellStyle name="Normal 4 2 4 4 3 2 3" xfId="8193"/>
    <cellStyle name="Normal 4 2 4 4 3 3" xfId="8194"/>
    <cellStyle name="Normal 4 2 4 4 3 3 2" xfId="8195"/>
    <cellStyle name="Normal 4 2 4 4 3 4" xfId="8196"/>
    <cellStyle name="Normal 4 2 4 4 4" xfId="8197"/>
    <cellStyle name="Normal 4 2 4 4 4 2" xfId="8198"/>
    <cellStyle name="Normal 4 2 4 4 4 2 2" xfId="8199"/>
    <cellStyle name="Normal 4 2 4 4 4 3" xfId="8200"/>
    <cellStyle name="Normal 4 2 4 4 5" xfId="8201"/>
    <cellStyle name="Normal 4 2 4 4 5 2" xfId="8202"/>
    <cellStyle name="Normal 4 2 4 4 6" xfId="8203"/>
    <cellStyle name="Normal 4 2 4 5" xfId="8204"/>
    <cellStyle name="Normal 4 2 4 5 2" xfId="8205"/>
    <cellStyle name="Normal 4 2 4 5 2 2" xfId="8206"/>
    <cellStyle name="Normal 4 2 4 5 2 2 2" xfId="8207"/>
    <cellStyle name="Normal 4 2 4 5 2 2 2 2" xfId="8208"/>
    <cellStyle name="Normal 4 2 4 5 2 2 3" xfId="8209"/>
    <cellStyle name="Normal 4 2 4 5 2 3" xfId="8210"/>
    <cellStyle name="Normal 4 2 4 5 2 3 2" xfId="8211"/>
    <cellStyle name="Normal 4 2 4 5 2 4" xfId="8212"/>
    <cellStyle name="Normal 4 2 4 5 3" xfId="8213"/>
    <cellStyle name="Normal 4 2 4 5 3 2" xfId="8214"/>
    <cellStyle name="Normal 4 2 4 5 3 2 2" xfId="8215"/>
    <cellStyle name="Normal 4 2 4 5 3 3" xfId="8216"/>
    <cellStyle name="Normal 4 2 4 5 4" xfId="8217"/>
    <cellStyle name="Normal 4 2 4 5 4 2" xfId="8218"/>
    <cellStyle name="Normal 4 2 4 5 5" xfId="8219"/>
    <cellStyle name="Normal 4 2 4 6" xfId="8220"/>
    <cellStyle name="Normal 4 2 4 6 2" xfId="8221"/>
    <cellStyle name="Normal 4 2 4 6 2 2" xfId="8222"/>
    <cellStyle name="Normal 4 2 4 6 2 2 2" xfId="8223"/>
    <cellStyle name="Normal 4 2 4 6 2 3" xfId="8224"/>
    <cellStyle name="Normal 4 2 4 6 3" xfId="8225"/>
    <cellStyle name="Normal 4 2 4 6 3 2" xfId="8226"/>
    <cellStyle name="Normal 4 2 4 6 4" xfId="8227"/>
    <cellStyle name="Normal 4 2 4 7" xfId="8228"/>
    <cellStyle name="Normal 4 2 4 7 2" xfId="8229"/>
    <cellStyle name="Normal 4 2 4 7 2 2" xfId="8230"/>
    <cellStyle name="Normal 4 2 4 7 3" xfId="8231"/>
    <cellStyle name="Normal 4 2 4 8" xfId="8232"/>
    <cellStyle name="Normal 4 2 4 8 2" xfId="8233"/>
    <cellStyle name="Normal 4 2 4 9" xfId="8234"/>
    <cellStyle name="Normal 4 2 5" xfId="8235"/>
    <cellStyle name="Normal 4 2 5 2" xfId="8236"/>
    <cellStyle name="Normal 4 2 5 2 2" xfId="8237"/>
    <cellStyle name="Normal 4 2 5 2 2 2" xfId="8238"/>
    <cellStyle name="Normal 4 2 5 2 2 2 2" xfId="8239"/>
    <cellStyle name="Normal 4 2 5 2 2 2 2 2" xfId="8240"/>
    <cellStyle name="Normal 4 2 5 2 2 2 2 2 2" xfId="8241"/>
    <cellStyle name="Normal 4 2 5 2 2 2 2 2 2 2" xfId="8242"/>
    <cellStyle name="Normal 4 2 5 2 2 2 2 2 3" xfId="8243"/>
    <cellStyle name="Normal 4 2 5 2 2 2 2 3" xfId="8244"/>
    <cellStyle name="Normal 4 2 5 2 2 2 2 3 2" xfId="8245"/>
    <cellStyle name="Normal 4 2 5 2 2 2 2 4" xfId="8246"/>
    <cellStyle name="Normal 4 2 5 2 2 2 3" xfId="8247"/>
    <cellStyle name="Normal 4 2 5 2 2 2 3 2" xfId="8248"/>
    <cellStyle name="Normal 4 2 5 2 2 2 3 2 2" xfId="8249"/>
    <cellStyle name="Normal 4 2 5 2 2 2 3 3" xfId="8250"/>
    <cellStyle name="Normal 4 2 5 2 2 2 4" xfId="8251"/>
    <cellStyle name="Normal 4 2 5 2 2 2 4 2" xfId="8252"/>
    <cellStyle name="Normal 4 2 5 2 2 2 5" xfId="8253"/>
    <cellStyle name="Normal 4 2 5 2 2 3" xfId="8254"/>
    <cellStyle name="Normal 4 2 5 2 2 3 2" xfId="8255"/>
    <cellStyle name="Normal 4 2 5 2 2 3 2 2" xfId="8256"/>
    <cellStyle name="Normal 4 2 5 2 2 3 2 2 2" xfId="8257"/>
    <cellStyle name="Normal 4 2 5 2 2 3 2 3" xfId="8258"/>
    <cellStyle name="Normal 4 2 5 2 2 3 3" xfId="8259"/>
    <cellStyle name="Normal 4 2 5 2 2 3 3 2" xfId="8260"/>
    <cellStyle name="Normal 4 2 5 2 2 3 4" xfId="8261"/>
    <cellStyle name="Normal 4 2 5 2 2 4" xfId="8262"/>
    <cellStyle name="Normal 4 2 5 2 2 4 2" xfId="8263"/>
    <cellStyle name="Normal 4 2 5 2 2 4 2 2" xfId="8264"/>
    <cellStyle name="Normal 4 2 5 2 2 4 3" xfId="8265"/>
    <cellStyle name="Normal 4 2 5 2 2 5" xfId="8266"/>
    <cellStyle name="Normal 4 2 5 2 2 5 2" xfId="8267"/>
    <cellStyle name="Normal 4 2 5 2 2 6" xfId="8268"/>
    <cellStyle name="Normal 4 2 5 2 3" xfId="8269"/>
    <cellStyle name="Normal 4 2 5 2 3 2" xfId="8270"/>
    <cellStyle name="Normal 4 2 5 2 3 2 2" xfId="8271"/>
    <cellStyle name="Normal 4 2 5 2 3 2 2 2" xfId="8272"/>
    <cellStyle name="Normal 4 2 5 2 3 2 2 2 2" xfId="8273"/>
    <cellStyle name="Normal 4 2 5 2 3 2 2 3" xfId="8274"/>
    <cellStyle name="Normal 4 2 5 2 3 2 3" xfId="8275"/>
    <cellStyle name="Normal 4 2 5 2 3 2 3 2" xfId="8276"/>
    <cellStyle name="Normal 4 2 5 2 3 2 4" xfId="8277"/>
    <cellStyle name="Normal 4 2 5 2 3 3" xfId="8278"/>
    <cellStyle name="Normal 4 2 5 2 3 3 2" xfId="8279"/>
    <cellStyle name="Normal 4 2 5 2 3 3 2 2" xfId="8280"/>
    <cellStyle name="Normal 4 2 5 2 3 3 3" xfId="8281"/>
    <cellStyle name="Normal 4 2 5 2 3 4" xfId="8282"/>
    <cellStyle name="Normal 4 2 5 2 3 4 2" xfId="8283"/>
    <cellStyle name="Normal 4 2 5 2 3 5" xfId="8284"/>
    <cellStyle name="Normal 4 2 5 2 4" xfId="8285"/>
    <cellStyle name="Normal 4 2 5 2 4 2" xfId="8286"/>
    <cellStyle name="Normal 4 2 5 2 4 2 2" xfId="8287"/>
    <cellStyle name="Normal 4 2 5 2 4 2 2 2" xfId="8288"/>
    <cellStyle name="Normal 4 2 5 2 4 2 3" xfId="8289"/>
    <cellStyle name="Normal 4 2 5 2 4 3" xfId="8290"/>
    <cellStyle name="Normal 4 2 5 2 4 3 2" xfId="8291"/>
    <cellStyle name="Normal 4 2 5 2 4 4" xfId="8292"/>
    <cellStyle name="Normal 4 2 5 2 5" xfId="8293"/>
    <cellStyle name="Normal 4 2 5 2 5 2" xfId="8294"/>
    <cellStyle name="Normal 4 2 5 2 5 2 2" xfId="8295"/>
    <cellStyle name="Normal 4 2 5 2 5 3" xfId="8296"/>
    <cellStyle name="Normal 4 2 5 2 6" xfId="8297"/>
    <cellStyle name="Normal 4 2 5 2 6 2" xfId="8298"/>
    <cellStyle name="Normal 4 2 5 2 7" xfId="8299"/>
    <cellStyle name="Normal 4 2 5 3" xfId="8300"/>
    <cellStyle name="Normal 4 2 5 3 2" xfId="8301"/>
    <cellStyle name="Normal 4 2 5 3 2 2" xfId="8302"/>
    <cellStyle name="Normal 4 2 5 3 2 2 2" xfId="8303"/>
    <cellStyle name="Normal 4 2 5 3 2 2 2 2" xfId="8304"/>
    <cellStyle name="Normal 4 2 5 3 2 2 2 2 2" xfId="8305"/>
    <cellStyle name="Normal 4 2 5 3 2 2 2 3" xfId="8306"/>
    <cellStyle name="Normal 4 2 5 3 2 2 3" xfId="8307"/>
    <cellStyle name="Normal 4 2 5 3 2 2 3 2" xfId="8308"/>
    <cellStyle name="Normal 4 2 5 3 2 2 4" xfId="8309"/>
    <cellStyle name="Normal 4 2 5 3 2 3" xfId="8310"/>
    <cellStyle name="Normal 4 2 5 3 2 3 2" xfId="8311"/>
    <cellStyle name="Normal 4 2 5 3 2 3 2 2" xfId="8312"/>
    <cellStyle name="Normal 4 2 5 3 2 3 3" xfId="8313"/>
    <cellStyle name="Normal 4 2 5 3 2 4" xfId="8314"/>
    <cellStyle name="Normal 4 2 5 3 2 4 2" xfId="8315"/>
    <cellStyle name="Normal 4 2 5 3 2 5" xfId="8316"/>
    <cellStyle name="Normal 4 2 5 3 3" xfId="8317"/>
    <cellStyle name="Normal 4 2 5 3 3 2" xfId="8318"/>
    <cellStyle name="Normal 4 2 5 3 3 2 2" xfId="8319"/>
    <cellStyle name="Normal 4 2 5 3 3 2 2 2" xfId="8320"/>
    <cellStyle name="Normal 4 2 5 3 3 2 3" xfId="8321"/>
    <cellStyle name="Normal 4 2 5 3 3 3" xfId="8322"/>
    <cellStyle name="Normal 4 2 5 3 3 3 2" xfId="8323"/>
    <cellStyle name="Normal 4 2 5 3 3 4" xfId="8324"/>
    <cellStyle name="Normal 4 2 5 3 4" xfId="8325"/>
    <cellStyle name="Normal 4 2 5 3 4 2" xfId="8326"/>
    <cellStyle name="Normal 4 2 5 3 4 2 2" xfId="8327"/>
    <cellStyle name="Normal 4 2 5 3 4 3" xfId="8328"/>
    <cellStyle name="Normal 4 2 5 3 5" xfId="8329"/>
    <cellStyle name="Normal 4 2 5 3 5 2" xfId="8330"/>
    <cellStyle name="Normal 4 2 5 3 6" xfId="8331"/>
    <cellStyle name="Normal 4 2 5 4" xfId="8332"/>
    <cellStyle name="Normal 4 2 5 4 2" xfId="8333"/>
    <cellStyle name="Normal 4 2 5 4 2 2" xfId="8334"/>
    <cellStyle name="Normal 4 2 5 4 2 2 2" xfId="8335"/>
    <cellStyle name="Normal 4 2 5 4 2 2 2 2" xfId="8336"/>
    <cellStyle name="Normal 4 2 5 4 2 2 3" xfId="8337"/>
    <cellStyle name="Normal 4 2 5 4 2 3" xfId="8338"/>
    <cellStyle name="Normal 4 2 5 4 2 3 2" xfId="8339"/>
    <cellStyle name="Normal 4 2 5 4 2 4" xfId="8340"/>
    <cellStyle name="Normal 4 2 5 4 3" xfId="8341"/>
    <cellStyle name="Normal 4 2 5 4 3 2" xfId="8342"/>
    <cellStyle name="Normal 4 2 5 4 3 2 2" xfId="8343"/>
    <cellStyle name="Normal 4 2 5 4 3 3" xfId="8344"/>
    <cellStyle name="Normal 4 2 5 4 4" xfId="8345"/>
    <cellStyle name="Normal 4 2 5 4 4 2" xfId="8346"/>
    <cellStyle name="Normal 4 2 5 4 5" xfId="8347"/>
    <cellStyle name="Normal 4 2 5 5" xfId="8348"/>
    <cellStyle name="Normal 4 2 5 5 2" xfId="8349"/>
    <cellStyle name="Normal 4 2 5 5 2 2" xfId="8350"/>
    <cellStyle name="Normal 4 2 5 5 2 2 2" xfId="8351"/>
    <cellStyle name="Normal 4 2 5 5 2 3" xfId="8352"/>
    <cellStyle name="Normal 4 2 5 5 3" xfId="8353"/>
    <cellStyle name="Normal 4 2 5 5 3 2" xfId="8354"/>
    <cellStyle name="Normal 4 2 5 5 4" xfId="8355"/>
    <cellStyle name="Normal 4 2 5 6" xfId="8356"/>
    <cellStyle name="Normal 4 2 5 6 2" xfId="8357"/>
    <cellStyle name="Normal 4 2 5 6 2 2" xfId="8358"/>
    <cellStyle name="Normal 4 2 5 6 3" xfId="8359"/>
    <cellStyle name="Normal 4 2 5 7" xfId="8360"/>
    <cellStyle name="Normal 4 2 5 7 2" xfId="8361"/>
    <cellStyle name="Normal 4 2 5 8" xfId="8362"/>
    <cellStyle name="Normal 4 2 6" xfId="8363"/>
    <cellStyle name="Normal 4 2 6 2" xfId="8364"/>
    <cellStyle name="Normal 4 2 6 2 2" xfId="8365"/>
    <cellStyle name="Normal 4 2 6 2 2 2" xfId="8366"/>
    <cellStyle name="Normal 4 2 6 2 2 2 2" xfId="8367"/>
    <cellStyle name="Normal 4 2 6 2 2 2 2 2" xfId="8368"/>
    <cellStyle name="Normal 4 2 6 2 2 2 2 2 2" xfId="8369"/>
    <cellStyle name="Normal 4 2 6 2 2 2 2 3" xfId="8370"/>
    <cellStyle name="Normal 4 2 6 2 2 2 3" xfId="8371"/>
    <cellStyle name="Normal 4 2 6 2 2 2 3 2" xfId="8372"/>
    <cellStyle name="Normal 4 2 6 2 2 2 4" xfId="8373"/>
    <cellStyle name="Normal 4 2 6 2 2 3" xfId="8374"/>
    <cellStyle name="Normal 4 2 6 2 2 3 2" xfId="8375"/>
    <cellStyle name="Normal 4 2 6 2 2 3 2 2" xfId="8376"/>
    <cellStyle name="Normal 4 2 6 2 2 3 3" xfId="8377"/>
    <cellStyle name="Normal 4 2 6 2 2 4" xfId="8378"/>
    <cellStyle name="Normal 4 2 6 2 2 4 2" xfId="8379"/>
    <cellStyle name="Normal 4 2 6 2 2 5" xfId="8380"/>
    <cellStyle name="Normal 4 2 6 2 3" xfId="8381"/>
    <cellStyle name="Normal 4 2 6 2 3 2" xfId="8382"/>
    <cellStyle name="Normal 4 2 6 2 3 2 2" xfId="8383"/>
    <cellStyle name="Normal 4 2 6 2 3 2 2 2" xfId="8384"/>
    <cellStyle name="Normal 4 2 6 2 3 2 3" xfId="8385"/>
    <cellStyle name="Normal 4 2 6 2 3 3" xfId="8386"/>
    <cellStyle name="Normal 4 2 6 2 3 3 2" xfId="8387"/>
    <cellStyle name="Normal 4 2 6 2 3 4" xfId="8388"/>
    <cellStyle name="Normal 4 2 6 2 4" xfId="8389"/>
    <cellStyle name="Normal 4 2 6 2 4 2" xfId="8390"/>
    <cellStyle name="Normal 4 2 6 2 4 2 2" xfId="8391"/>
    <cellStyle name="Normal 4 2 6 2 4 3" xfId="8392"/>
    <cellStyle name="Normal 4 2 6 2 5" xfId="8393"/>
    <cellStyle name="Normal 4 2 6 2 5 2" xfId="8394"/>
    <cellStyle name="Normal 4 2 6 2 6" xfId="8395"/>
    <cellStyle name="Normal 4 2 6 3" xfId="8396"/>
    <cellStyle name="Normal 4 2 6 3 2" xfId="8397"/>
    <cellStyle name="Normal 4 2 6 3 2 2" xfId="8398"/>
    <cellStyle name="Normal 4 2 6 3 2 2 2" xfId="8399"/>
    <cellStyle name="Normal 4 2 6 3 2 2 2 2" xfId="8400"/>
    <cellStyle name="Normal 4 2 6 3 2 2 3" xfId="8401"/>
    <cellStyle name="Normal 4 2 6 3 2 3" xfId="8402"/>
    <cellStyle name="Normal 4 2 6 3 2 3 2" xfId="8403"/>
    <cellStyle name="Normal 4 2 6 3 2 4" xfId="8404"/>
    <cellStyle name="Normal 4 2 6 3 3" xfId="8405"/>
    <cellStyle name="Normal 4 2 6 3 3 2" xfId="8406"/>
    <cellStyle name="Normal 4 2 6 3 3 2 2" xfId="8407"/>
    <cellStyle name="Normal 4 2 6 3 3 3" xfId="8408"/>
    <cellStyle name="Normal 4 2 6 3 4" xfId="8409"/>
    <cellStyle name="Normal 4 2 6 3 4 2" xfId="8410"/>
    <cellStyle name="Normal 4 2 6 3 5" xfId="8411"/>
    <cellStyle name="Normal 4 2 6 4" xfId="8412"/>
    <cellStyle name="Normal 4 2 6 4 2" xfId="8413"/>
    <cellStyle name="Normal 4 2 6 4 2 2" xfId="8414"/>
    <cellStyle name="Normal 4 2 6 4 2 2 2" xfId="8415"/>
    <cellStyle name="Normal 4 2 6 4 2 3" xfId="8416"/>
    <cellStyle name="Normal 4 2 6 4 3" xfId="8417"/>
    <cellStyle name="Normal 4 2 6 4 3 2" xfId="8418"/>
    <cellStyle name="Normal 4 2 6 4 4" xfId="8419"/>
    <cellStyle name="Normal 4 2 6 5" xfId="8420"/>
    <cellStyle name="Normal 4 2 6 5 2" xfId="8421"/>
    <cellStyle name="Normal 4 2 6 5 2 2" xfId="8422"/>
    <cellStyle name="Normal 4 2 6 5 3" xfId="8423"/>
    <cellStyle name="Normal 4 2 6 6" xfId="8424"/>
    <cellStyle name="Normal 4 2 6 6 2" xfId="8425"/>
    <cellStyle name="Normal 4 2 6 7" xfId="8426"/>
    <cellStyle name="Normal 4 2 7" xfId="8427"/>
    <cellStyle name="Normal 4 2 7 2" xfId="8428"/>
    <cellStyle name="Normal 4 2 7 2 2" xfId="8429"/>
    <cellStyle name="Normal 4 2 7 2 2 2" xfId="8430"/>
    <cellStyle name="Normal 4 2 7 2 2 2 2" xfId="8431"/>
    <cellStyle name="Normal 4 2 7 2 2 2 2 2" xfId="8432"/>
    <cellStyle name="Normal 4 2 7 2 2 2 3" xfId="8433"/>
    <cellStyle name="Normal 4 2 7 2 2 3" xfId="8434"/>
    <cellStyle name="Normal 4 2 7 2 2 3 2" xfId="8435"/>
    <cellStyle name="Normal 4 2 7 2 2 4" xfId="8436"/>
    <cellStyle name="Normal 4 2 7 2 3" xfId="8437"/>
    <cellStyle name="Normal 4 2 7 2 3 2" xfId="8438"/>
    <cellStyle name="Normal 4 2 7 2 3 2 2" xfId="8439"/>
    <cellStyle name="Normal 4 2 7 2 3 3" xfId="8440"/>
    <cellStyle name="Normal 4 2 7 2 4" xfId="8441"/>
    <cellStyle name="Normal 4 2 7 2 4 2" xfId="8442"/>
    <cellStyle name="Normal 4 2 7 2 5" xfId="8443"/>
    <cellStyle name="Normal 4 2 7 3" xfId="8444"/>
    <cellStyle name="Normal 4 2 7 3 2" xfId="8445"/>
    <cellStyle name="Normal 4 2 7 3 2 2" xfId="8446"/>
    <cellStyle name="Normal 4 2 7 3 2 2 2" xfId="8447"/>
    <cellStyle name="Normal 4 2 7 3 2 3" xfId="8448"/>
    <cellStyle name="Normal 4 2 7 3 3" xfId="8449"/>
    <cellStyle name="Normal 4 2 7 3 3 2" xfId="8450"/>
    <cellStyle name="Normal 4 2 7 3 4" xfId="8451"/>
    <cellStyle name="Normal 4 2 7 4" xfId="8452"/>
    <cellStyle name="Normal 4 2 7 4 2" xfId="8453"/>
    <cellStyle name="Normal 4 2 7 4 2 2" xfId="8454"/>
    <cellStyle name="Normal 4 2 7 4 3" xfId="8455"/>
    <cellStyle name="Normal 4 2 7 5" xfId="8456"/>
    <cellStyle name="Normal 4 2 7 5 2" xfId="8457"/>
    <cellStyle name="Normal 4 2 7 6" xfId="8458"/>
    <cellStyle name="Normal 4 2 8" xfId="8459"/>
    <cellStyle name="Normal 4 2 8 2" xfId="8460"/>
    <cellStyle name="Normal 4 2 8 2 2" xfId="8461"/>
    <cellStyle name="Normal 4 2 8 2 2 2" xfId="8462"/>
    <cellStyle name="Normal 4 2 8 2 2 2 2" xfId="8463"/>
    <cellStyle name="Normal 4 2 8 2 2 3" xfId="8464"/>
    <cellStyle name="Normal 4 2 8 2 3" xfId="8465"/>
    <cellStyle name="Normal 4 2 8 2 3 2" xfId="8466"/>
    <cellStyle name="Normal 4 2 8 2 4" xfId="8467"/>
    <cellStyle name="Normal 4 2 8 3" xfId="8468"/>
    <cellStyle name="Normal 4 2 8 3 2" xfId="8469"/>
    <cellStyle name="Normal 4 2 8 3 2 2" xfId="8470"/>
    <cellStyle name="Normal 4 2 8 3 3" xfId="8471"/>
    <cellStyle name="Normal 4 2 8 4" xfId="8472"/>
    <cellStyle name="Normal 4 2 8 4 2" xfId="8473"/>
    <cellStyle name="Normal 4 2 8 5" xfId="8474"/>
    <cellStyle name="Normal 4 2 9" xfId="8475"/>
    <cellStyle name="Normal 4 2 9 2" xfId="8476"/>
    <cellStyle name="Normal 4 2 9 2 2" xfId="8477"/>
    <cellStyle name="Normal 4 2 9 2 2 2" xfId="8478"/>
    <cellStyle name="Normal 4 2 9 2 3" xfId="8479"/>
    <cellStyle name="Normal 4 2 9 3" xfId="8480"/>
    <cellStyle name="Normal 4 2 9 3 2" xfId="8481"/>
    <cellStyle name="Normal 4 2 9 4" xfId="8482"/>
    <cellStyle name="Normal 4 3" xfId="132"/>
    <cellStyle name="Normal 4 3 10" xfId="8483"/>
    <cellStyle name="Normal 4 3 10 2" xfId="8484"/>
    <cellStyle name="Normal 4 3 11" xfId="8485"/>
    <cellStyle name="Normal 4 3 12" xfId="8486"/>
    <cellStyle name="Normal 4 3 2" xfId="6"/>
    <cellStyle name="Normal 4 3 2 10" xfId="8487"/>
    <cellStyle name="Normal 4 3 2 11" xfId="8488"/>
    <cellStyle name="Normal 4 3 2 2" xfId="15"/>
    <cellStyle name="Normal 4 3 2 2 10" xfId="8489"/>
    <cellStyle name="Normal 4 3 2 2 2" xfId="8490"/>
    <cellStyle name="Normal 4 3 2 2 2 2" xfId="8491"/>
    <cellStyle name="Normal 4 3 2 2 2 2 2" xfId="8492"/>
    <cellStyle name="Normal 4 3 2 2 2 2 2 2" xfId="8493"/>
    <cellStyle name="Normal 4 3 2 2 2 2 2 2 2" xfId="8494"/>
    <cellStyle name="Normal 4 3 2 2 2 2 2 2 2 2" xfId="8495"/>
    <cellStyle name="Normal 4 3 2 2 2 2 2 2 2 2 2" xfId="8496"/>
    <cellStyle name="Normal 4 3 2 2 2 2 2 2 2 2 2 2" xfId="8497"/>
    <cellStyle name="Normal 4 3 2 2 2 2 2 2 2 2 3" xfId="8498"/>
    <cellStyle name="Normal 4 3 2 2 2 2 2 2 2 3" xfId="8499"/>
    <cellStyle name="Normal 4 3 2 2 2 2 2 2 2 3 2" xfId="8500"/>
    <cellStyle name="Normal 4 3 2 2 2 2 2 2 2 4" xfId="8501"/>
    <cellStyle name="Normal 4 3 2 2 2 2 2 2 3" xfId="8502"/>
    <cellStyle name="Normal 4 3 2 2 2 2 2 2 3 2" xfId="8503"/>
    <cellStyle name="Normal 4 3 2 2 2 2 2 2 3 2 2" xfId="8504"/>
    <cellStyle name="Normal 4 3 2 2 2 2 2 2 3 3" xfId="8505"/>
    <cellStyle name="Normal 4 3 2 2 2 2 2 2 4" xfId="8506"/>
    <cellStyle name="Normal 4 3 2 2 2 2 2 2 4 2" xfId="8507"/>
    <cellStyle name="Normal 4 3 2 2 2 2 2 2 5" xfId="8508"/>
    <cellStyle name="Normal 4 3 2 2 2 2 2 3" xfId="8509"/>
    <cellStyle name="Normal 4 3 2 2 2 2 2 3 2" xfId="8510"/>
    <cellStyle name="Normal 4 3 2 2 2 2 2 3 2 2" xfId="8511"/>
    <cellStyle name="Normal 4 3 2 2 2 2 2 3 2 2 2" xfId="8512"/>
    <cellStyle name="Normal 4 3 2 2 2 2 2 3 2 3" xfId="8513"/>
    <cellStyle name="Normal 4 3 2 2 2 2 2 3 3" xfId="8514"/>
    <cellStyle name="Normal 4 3 2 2 2 2 2 3 3 2" xfId="8515"/>
    <cellStyle name="Normal 4 3 2 2 2 2 2 3 4" xfId="8516"/>
    <cellStyle name="Normal 4 3 2 2 2 2 2 4" xfId="8517"/>
    <cellStyle name="Normal 4 3 2 2 2 2 2 4 2" xfId="8518"/>
    <cellStyle name="Normal 4 3 2 2 2 2 2 4 2 2" xfId="8519"/>
    <cellStyle name="Normal 4 3 2 2 2 2 2 4 3" xfId="8520"/>
    <cellStyle name="Normal 4 3 2 2 2 2 2 5" xfId="8521"/>
    <cellStyle name="Normal 4 3 2 2 2 2 2 5 2" xfId="8522"/>
    <cellStyle name="Normal 4 3 2 2 2 2 2 6" xfId="8523"/>
    <cellStyle name="Normal 4 3 2 2 2 2 3" xfId="8524"/>
    <cellStyle name="Normal 4 3 2 2 2 2 3 2" xfId="8525"/>
    <cellStyle name="Normal 4 3 2 2 2 2 3 2 2" xfId="8526"/>
    <cellStyle name="Normal 4 3 2 2 2 2 3 2 2 2" xfId="8527"/>
    <cellStyle name="Normal 4 3 2 2 2 2 3 2 2 2 2" xfId="8528"/>
    <cellStyle name="Normal 4 3 2 2 2 2 3 2 2 3" xfId="8529"/>
    <cellStyle name="Normal 4 3 2 2 2 2 3 2 3" xfId="8530"/>
    <cellStyle name="Normal 4 3 2 2 2 2 3 2 3 2" xfId="8531"/>
    <cellStyle name="Normal 4 3 2 2 2 2 3 2 4" xfId="8532"/>
    <cellStyle name="Normal 4 3 2 2 2 2 3 3" xfId="8533"/>
    <cellStyle name="Normal 4 3 2 2 2 2 3 3 2" xfId="8534"/>
    <cellStyle name="Normal 4 3 2 2 2 2 3 3 2 2" xfId="8535"/>
    <cellStyle name="Normal 4 3 2 2 2 2 3 3 3" xfId="8536"/>
    <cellStyle name="Normal 4 3 2 2 2 2 3 4" xfId="8537"/>
    <cellStyle name="Normal 4 3 2 2 2 2 3 4 2" xfId="8538"/>
    <cellStyle name="Normal 4 3 2 2 2 2 3 5" xfId="8539"/>
    <cellStyle name="Normal 4 3 2 2 2 2 4" xfId="8540"/>
    <cellStyle name="Normal 4 3 2 2 2 2 4 2" xfId="8541"/>
    <cellStyle name="Normal 4 3 2 2 2 2 4 2 2" xfId="8542"/>
    <cellStyle name="Normal 4 3 2 2 2 2 4 2 2 2" xfId="8543"/>
    <cellStyle name="Normal 4 3 2 2 2 2 4 2 3" xfId="8544"/>
    <cellStyle name="Normal 4 3 2 2 2 2 4 3" xfId="8545"/>
    <cellStyle name="Normal 4 3 2 2 2 2 4 3 2" xfId="8546"/>
    <cellStyle name="Normal 4 3 2 2 2 2 4 4" xfId="8547"/>
    <cellStyle name="Normal 4 3 2 2 2 2 5" xfId="8548"/>
    <cellStyle name="Normal 4 3 2 2 2 2 5 2" xfId="8549"/>
    <cellStyle name="Normal 4 3 2 2 2 2 5 2 2" xfId="8550"/>
    <cellStyle name="Normal 4 3 2 2 2 2 5 3" xfId="8551"/>
    <cellStyle name="Normal 4 3 2 2 2 2 6" xfId="8552"/>
    <cellStyle name="Normal 4 3 2 2 2 2 6 2" xfId="8553"/>
    <cellStyle name="Normal 4 3 2 2 2 2 7" xfId="8554"/>
    <cellStyle name="Normal 4 3 2 2 2 3" xfId="8555"/>
    <cellStyle name="Normal 4 3 2 2 2 3 2" xfId="8556"/>
    <cellStyle name="Normal 4 3 2 2 2 3 2 2" xfId="8557"/>
    <cellStyle name="Normal 4 3 2 2 2 3 2 2 2" xfId="8558"/>
    <cellStyle name="Normal 4 3 2 2 2 3 2 2 2 2" xfId="8559"/>
    <cellStyle name="Normal 4 3 2 2 2 3 2 2 2 2 2" xfId="8560"/>
    <cellStyle name="Normal 4 3 2 2 2 3 2 2 2 3" xfId="8561"/>
    <cellStyle name="Normal 4 3 2 2 2 3 2 2 3" xfId="8562"/>
    <cellStyle name="Normal 4 3 2 2 2 3 2 2 3 2" xfId="8563"/>
    <cellStyle name="Normal 4 3 2 2 2 3 2 2 4" xfId="8564"/>
    <cellStyle name="Normal 4 3 2 2 2 3 2 3" xfId="8565"/>
    <cellStyle name="Normal 4 3 2 2 2 3 2 3 2" xfId="8566"/>
    <cellStyle name="Normal 4 3 2 2 2 3 2 3 2 2" xfId="8567"/>
    <cellStyle name="Normal 4 3 2 2 2 3 2 3 3" xfId="8568"/>
    <cellStyle name="Normal 4 3 2 2 2 3 2 4" xfId="8569"/>
    <cellStyle name="Normal 4 3 2 2 2 3 2 4 2" xfId="8570"/>
    <cellStyle name="Normal 4 3 2 2 2 3 2 5" xfId="8571"/>
    <cellStyle name="Normal 4 3 2 2 2 3 3" xfId="8572"/>
    <cellStyle name="Normal 4 3 2 2 2 3 3 2" xfId="8573"/>
    <cellStyle name="Normal 4 3 2 2 2 3 3 2 2" xfId="8574"/>
    <cellStyle name="Normal 4 3 2 2 2 3 3 2 2 2" xfId="8575"/>
    <cellStyle name="Normal 4 3 2 2 2 3 3 2 3" xfId="8576"/>
    <cellStyle name="Normal 4 3 2 2 2 3 3 3" xfId="8577"/>
    <cellStyle name="Normal 4 3 2 2 2 3 3 3 2" xfId="8578"/>
    <cellStyle name="Normal 4 3 2 2 2 3 3 4" xfId="8579"/>
    <cellStyle name="Normal 4 3 2 2 2 3 4" xfId="8580"/>
    <cellStyle name="Normal 4 3 2 2 2 3 4 2" xfId="8581"/>
    <cellStyle name="Normal 4 3 2 2 2 3 4 2 2" xfId="8582"/>
    <cellStyle name="Normal 4 3 2 2 2 3 4 3" xfId="8583"/>
    <cellStyle name="Normal 4 3 2 2 2 3 5" xfId="8584"/>
    <cellStyle name="Normal 4 3 2 2 2 3 5 2" xfId="8585"/>
    <cellStyle name="Normal 4 3 2 2 2 3 6" xfId="8586"/>
    <cellStyle name="Normal 4 3 2 2 2 4" xfId="8587"/>
    <cellStyle name="Normal 4 3 2 2 2 4 2" xfId="8588"/>
    <cellStyle name="Normal 4 3 2 2 2 4 2 2" xfId="8589"/>
    <cellStyle name="Normal 4 3 2 2 2 4 2 2 2" xfId="8590"/>
    <cellStyle name="Normal 4 3 2 2 2 4 2 2 2 2" xfId="8591"/>
    <cellStyle name="Normal 4 3 2 2 2 4 2 2 3" xfId="8592"/>
    <cellStyle name="Normal 4 3 2 2 2 4 2 3" xfId="8593"/>
    <cellStyle name="Normal 4 3 2 2 2 4 2 3 2" xfId="8594"/>
    <cellStyle name="Normal 4 3 2 2 2 4 2 4" xfId="8595"/>
    <cellStyle name="Normal 4 3 2 2 2 4 3" xfId="8596"/>
    <cellStyle name="Normal 4 3 2 2 2 4 3 2" xfId="8597"/>
    <cellStyle name="Normal 4 3 2 2 2 4 3 2 2" xfId="8598"/>
    <cellStyle name="Normal 4 3 2 2 2 4 3 3" xfId="8599"/>
    <cellStyle name="Normal 4 3 2 2 2 4 4" xfId="8600"/>
    <cellStyle name="Normal 4 3 2 2 2 4 4 2" xfId="8601"/>
    <cellStyle name="Normal 4 3 2 2 2 4 5" xfId="8602"/>
    <cellStyle name="Normal 4 3 2 2 2 5" xfId="8603"/>
    <cellStyle name="Normal 4 3 2 2 2 5 2" xfId="8604"/>
    <cellStyle name="Normal 4 3 2 2 2 5 2 2" xfId="8605"/>
    <cellStyle name="Normal 4 3 2 2 2 5 2 2 2" xfId="8606"/>
    <cellStyle name="Normal 4 3 2 2 2 5 2 3" xfId="8607"/>
    <cellStyle name="Normal 4 3 2 2 2 5 3" xfId="8608"/>
    <cellStyle name="Normal 4 3 2 2 2 5 3 2" xfId="8609"/>
    <cellStyle name="Normal 4 3 2 2 2 5 4" xfId="8610"/>
    <cellStyle name="Normal 4 3 2 2 2 6" xfId="8611"/>
    <cellStyle name="Normal 4 3 2 2 2 6 2" xfId="8612"/>
    <cellStyle name="Normal 4 3 2 2 2 6 2 2" xfId="8613"/>
    <cellStyle name="Normal 4 3 2 2 2 6 3" xfId="8614"/>
    <cellStyle name="Normal 4 3 2 2 2 7" xfId="8615"/>
    <cellStyle name="Normal 4 3 2 2 2 7 2" xfId="8616"/>
    <cellStyle name="Normal 4 3 2 2 2 8" xfId="8617"/>
    <cellStyle name="Normal 4 3 2 2 3" xfId="8618"/>
    <cellStyle name="Normal 4 3 2 2 3 2" xfId="8619"/>
    <cellStyle name="Normal 4 3 2 2 3 2 2" xfId="8620"/>
    <cellStyle name="Normal 4 3 2 2 3 2 2 2" xfId="8621"/>
    <cellStyle name="Normal 4 3 2 2 3 2 2 2 2" xfId="8622"/>
    <cellStyle name="Normal 4 3 2 2 3 2 2 2 2 2" xfId="8623"/>
    <cellStyle name="Normal 4 3 2 2 3 2 2 2 2 2 2" xfId="8624"/>
    <cellStyle name="Normal 4 3 2 2 3 2 2 2 2 3" xfId="8625"/>
    <cellStyle name="Normal 4 3 2 2 3 2 2 2 3" xfId="8626"/>
    <cellStyle name="Normal 4 3 2 2 3 2 2 2 3 2" xfId="8627"/>
    <cellStyle name="Normal 4 3 2 2 3 2 2 2 4" xfId="8628"/>
    <cellStyle name="Normal 4 3 2 2 3 2 2 3" xfId="8629"/>
    <cellStyle name="Normal 4 3 2 2 3 2 2 3 2" xfId="8630"/>
    <cellStyle name="Normal 4 3 2 2 3 2 2 3 2 2" xfId="8631"/>
    <cellStyle name="Normal 4 3 2 2 3 2 2 3 3" xfId="8632"/>
    <cellStyle name="Normal 4 3 2 2 3 2 2 4" xfId="8633"/>
    <cellStyle name="Normal 4 3 2 2 3 2 2 4 2" xfId="8634"/>
    <cellStyle name="Normal 4 3 2 2 3 2 2 5" xfId="8635"/>
    <cellStyle name="Normal 4 3 2 2 3 2 3" xfId="8636"/>
    <cellStyle name="Normal 4 3 2 2 3 2 3 2" xfId="8637"/>
    <cellStyle name="Normal 4 3 2 2 3 2 3 2 2" xfId="8638"/>
    <cellStyle name="Normal 4 3 2 2 3 2 3 2 2 2" xfId="8639"/>
    <cellStyle name="Normal 4 3 2 2 3 2 3 2 3" xfId="8640"/>
    <cellStyle name="Normal 4 3 2 2 3 2 3 3" xfId="8641"/>
    <cellStyle name="Normal 4 3 2 2 3 2 3 3 2" xfId="8642"/>
    <cellStyle name="Normal 4 3 2 2 3 2 3 4" xfId="8643"/>
    <cellStyle name="Normal 4 3 2 2 3 2 4" xfId="8644"/>
    <cellStyle name="Normal 4 3 2 2 3 2 4 2" xfId="8645"/>
    <cellStyle name="Normal 4 3 2 2 3 2 4 2 2" xfId="8646"/>
    <cellStyle name="Normal 4 3 2 2 3 2 4 3" xfId="8647"/>
    <cellStyle name="Normal 4 3 2 2 3 2 5" xfId="8648"/>
    <cellStyle name="Normal 4 3 2 2 3 2 5 2" xfId="8649"/>
    <cellStyle name="Normal 4 3 2 2 3 2 6" xfId="8650"/>
    <cellStyle name="Normal 4 3 2 2 3 3" xfId="8651"/>
    <cellStyle name="Normal 4 3 2 2 3 3 2" xfId="8652"/>
    <cellStyle name="Normal 4 3 2 2 3 3 2 2" xfId="8653"/>
    <cellStyle name="Normal 4 3 2 2 3 3 2 2 2" xfId="8654"/>
    <cellStyle name="Normal 4 3 2 2 3 3 2 2 2 2" xfId="8655"/>
    <cellStyle name="Normal 4 3 2 2 3 3 2 2 3" xfId="8656"/>
    <cellStyle name="Normal 4 3 2 2 3 3 2 3" xfId="8657"/>
    <cellStyle name="Normal 4 3 2 2 3 3 2 3 2" xfId="8658"/>
    <cellStyle name="Normal 4 3 2 2 3 3 2 4" xfId="8659"/>
    <cellStyle name="Normal 4 3 2 2 3 3 3" xfId="8660"/>
    <cellStyle name="Normal 4 3 2 2 3 3 3 2" xfId="8661"/>
    <cellStyle name="Normal 4 3 2 2 3 3 3 2 2" xfId="8662"/>
    <cellStyle name="Normal 4 3 2 2 3 3 3 3" xfId="8663"/>
    <cellStyle name="Normal 4 3 2 2 3 3 4" xfId="8664"/>
    <cellStyle name="Normal 4 3 2 2 3 3 4 2" xfId="8665"/>
    <cellStyle name="Normal 4 3 2 2 3 3 5" xfId="8666"/>
    <cellStyle name="Normal 4 3 2 2 3 4" xfId="8667"/>
    <cellStyle name="Normal 4 3 2 2 3 4 2" xfId="8668"/>
    <cellStyle name="Normal 4 3 2 2 3 4 2 2" xfId="8669"/>
    <cellStyle name="Normal 4 3 2 2 3 4 2 2 2" xfId="8670"/>
    <cellStyle name="Normal 4 3 2 2 3 4 2 3" xfId="8671"/>
    <cellStyle name="Normal 4 3 2 2 3 4 3" xfId="8672"/>
    <cellStyle name="Normal 4 3 2 2 3 4 3 2" xfId="8673"/>
    <cellStyle name="Normal 4 3 2 2 3 4 4" xfId="8674"/>
    <cellStyle name="Normal 4 3 2 2 3 5" xfId="8675"/>
    <cellStyle name="Normal 4 3 2 2 3 5 2" xfId="8676"/>
    <cellStyle name="Normal 4 3 2 2 3 5 2 2" xfId="8677"/>
    <cellStyle name="Normal 4 3 2 2 3 5 3" xfId="8678"/>
    <cellStyle name="Normal 4 3 2 2 3 6" xfId="8679"/>
    <cellStyle name="Normal 4 3 2 2 3 6 2" xfId="8680"/>
    <cellStyle name="Normal 4 3 2 2 3 7" xfId="8681"/>
    <cellStyle name="Normal 4 3 2 2 4" xfId="8682"/>
    <cellStyle name="Normal 4 3 2 2 4 2" xfId="8683"/>
    <cellStyle name="Normal 4 3 2 2 4 2 2" xfId="8684"/>
    <cellStyle name="Normal 4 3 2 2 4 2 2 2" xfId="8685"/>
    <cellStyle name="Normal 4 3 2 2 4 2 2 2 2" xfId="8686"/>
    <cellStyle name="Normal 4 3 2 2 4 2 2 2 2 2" xfId="8687"/>
    <cellStyle name="Normal 4 3 2 2 4 2 2 2 3" xfId="8688"/>
    <cellStyle name="Normal 4 3 2 2 4 2 2 3" xfId="8689"/>
    <cellStyle name="Normal 4 3 2 2 4 2 2 3 2" xfId="8690"/>
    <cellStyle name="Normal 4 3 2 2 4 2 2 4" xfId="8691"/>
    <cellStyle name="Normal 4 3 2 2 4 2 3" xfId="8692"/>
    <cellStyle name="Normal 4 3 2 2 4 2 3 2" xfId="8693"/>
    <cellStyle name="Normal 4 3 2 2 4 2 3 2 2" xfId="8694"/>
    <cellStyle name="Normal 4 3 2 2 4 2 3 3" xfId="8695"/>
    <cellStyle name="Normal 4 3 2 2 4 2 4" xfId="8696"/>
    <cellStyle name="Normal 4 3 2 2 4 2 4 2" xfId="8697"/>
    <cellStyle name="Normal 4 3 2 2 4 2 5" xfId="8698"/>
    <cellStyle name="Normal 4 3 2 2 4 3" xfId="8699"/>
    <cellStyle name="Normal 4 3 2 2 4 3 2" xfId="8700"/>
    <cellStyle name="Normal 4 3 2 2 4 3 2 2" xfId="8701"/>
    <cellStyle name="Normal 4 3 2 2 4 3 2 2 2" xfId="8702"/>
    <cellStyle name="Normal 4 3 2 2 4 3 2 3" xfId="8703"/>
    <cellStyle name="Normal 4 3 2 2 4 3 3" xfId="8704"/>
    <cellStyle name="Normal 4 3 2 2 4 3 3 2" xfId="8705"/>
    <cellStyle name="Normal 4 3 2 2 4 3 4" xfId="8706"/>
    <cellStyle name="Normal 4 3 2 2 4 4" xfId="8707"/>
    <cellStyle name="Normal 4 3 2 2 4 4 2" xfId="8708"/>
    <cellStyle name="Normal 4 3 2 2 4 4 2 2" xfId="8709"/>
    <cellStyle name="Normal 4 3 2 2 4 4 3" xfId="8710"/>
    <cellStyle name="Normal 4 3 2 2 4 5" xfId="8711"/>
    <cellStyle name="Normal 4 3 2 2 4 5 2" xfId="8712"/>
    <cellStyle name="Normal 4 3 2 2 4 6" xfId="8713"/>
    <cellStyle name="Normal 4 3 2 2 5" xfId="8714"/>
    <cellStyle name="Normal 4 3 2 2 5 2" xfId="8715"/>
    <cellStyle name="Normal 4 3 2 2 5 2 2" xfId="8716"/>
    <cellStyle name="Normal 4 3 2 2 5 2 2 2" xfId="8717"/>
    <cellStyle name="Normal 4 3 2 2 5 2 2 2 2" xfId="8718"/>
    <cellStyle name="Normal 4 3 2 2 5 2 2 3" xfId="8719"/>
    <cellStyle name="Normal 4 3 2 2 5 2 3" xfId="8720"/>
    <cellStyle name="Normal 4 3 2 2 5 2 3 2" xfId="8721"/>
    <cellStyle name="Normal 4 3 2 2 5 2 4" xfId="8722"/>
    <cellStyle name="Normal 4 3 2 2 5 3" xfId="8723"/>
    <cellStyle name="Normal 4 3 2 2 5 3 2" xfId="8724"/>
    <cellStyle name="Normal 4 3 2 2 5 3 2 2" xfId="8725"/>
    <cellStyle name="Normal 4 3 2 2 5 3 3" xfId="8726"/>
    <cellStyle name="Normal 4 3 2 2 5 4" xfId="8727"/>
    <cellStyle name="Normal 4 3 2 2 5 4 2" xfId="8728"/>
    <cellStyle name="Normal 4 3 2 2 5 5" xfId="8729"/>
    <cellStyle name="Normal 4 3 2 2 6" xfId="8730"/>
    <cellStyle name="Normal 4 3 2 2 6 2" xfId="8731"/>
    <cellStyle name="Normal 4 3 2 2 6 2 2" xfId="8732"/>
    <cellStyle name="Normal 4 3 2 2 6 2 2 2" xfId="8733"/>
    <cellStyle name="Normal 4 3 2 2 6 2 3" xfId="8734"/>
    <cellStyle name="Normal 4 3 2 2 6 3" xfId="8735"/>
    <cellStyle name="Normal 4 3 2 2 6 3 2" xfId="8736"/>
    <cellStyle name="Normal 4 3 2 2 6 4" xfId="8737"/>
    <cellStyle name="Normal 4 3 2 2 7" xfId="8738"/>
    <cellStyle name="Normal 4 3 2 2 7 2" xfId="8739"/>
    <cellStyle name="Normal 4 3 2 2 7 2 2" xfId="8740"/>
    <cellStyle name="Normal 4 3 2 2 7 3" xfId="8741"/>
    <cellStyle name="Normal 4 3 2 2 8" xfId="8742"/>
    <cellStyle name="Normal 4 3 2 2 8 2" xfId="8743"/>
    <cellStyle name="Normal 4 3 2 2 9" xfId="8744"/>
    <cellStyle name="Normal 4 3 2 3" xfId="226"/>
    <cellStyle name="Normal 4 3 2 3 2" xfId="232"/>
    <cellStyle name="Normal 4 3 2 3 2 2" xfId="8745"/>
    <cellStyle name="Normal 4 3 2 3 2 2 2" xfId="8746"/>
    <cellStyle name="Normal 4 3 2 3 2 2 2 2" xfId="8747"/>
    <cellStyle name="Normal 4 3 2 3 2 2 2 2 2" xfId="8748"/>
    <cellStyle name="Normal 4 3 2 3 2 2 2 2 2 2" xfId="8749"/>
    <cellStyle name="Normal 4 3 2 3 2 2 2 2 2 2 2" xfId="8750"/>
    <cellStyle name="Normal 4 3 2 3 2 2 2 2 2 3" xfId="8751"/>
    <cellStyle name="Normal 4 3 2 3 2 2 2 2 3" xfId="8752"/>
    <cellStyle name="Normal 4 3 2 3 2 2 2 2 3 2" xfId="8753"/>
    <cellStyle name="Normal 4 3 2 3 2 2 2 2 4" xfId="8754"/>
    <cellStyle name="Normal 4 3 2 3 2 2 2 3" xfId="8755"/>
    <cellStyle name="Normal 4 3 2 3 2 2 2 3 2" xfId="8756"/>
    <cellStyle name="Normal 4 3 2 3 2 2 2 3 2 2" xfId="8757"/>
    <cellStyle name="Normal 4 3 2 3 2 2 2 3 3" xfId="8758"/>
    <cellStyle name="Normal 4 3 2 3 2 2 2 4" xfId="8759"/>
    <cellStyle name="Normal 4 3 2 3 2 2 2 4 2" xfId="8760"/>
    <cellStyle name="Normal 4 3 2 3 2 2 2 5" xfId="8761"/>
    <cellStyle name="Normal 4 3 2 3 2 2 3" xfId="8762"/>
    <cellStyle name="Normal 4 3 2 3 2 2 3 2" xfId="8763"/>
    <cellStyle name="Normal 4 3 2 3 2 2 3 2 2" xfId="8764"/>
    <cellStyle name="Normal 4 3 2 3 2 2 3 2 2 2" xfId="8765"/>
    <cellStyle name="Normal 4 3 2 3 2 2 3 2 3" xfId="8766"/>
    <cellStyle name="Normal 4 3 2 3 2 2 3 3" xfId="8767"/>
    <cellStyle name="Normal 4 3 2 3 2 2 3 3 2" xfId="8768"/>
    <cellStyle name="Normal 4 3 2 3 2 2 3 4" xfId="8769"/>
    <cellStyle name="Normal 4 3 2 3 2 2 4" xfId="8770"/>
    <cellStyle name="Normal 4 3 2 3 2 2 4 2" xfId="8771"/>
    <cellStyle name="Normal 4 3 2 3 2 2 4 2 2" xfId="8772"/>
    <cellStyle name="Normal 4 3 2 3 2 2 4 3" xfId="8773"/>
    <cellStyle name="Normal 4 3 2 3 2 2 5" xfId="8774"/>
    <cellStyle name="Normal 4 3 2 3 2 2 5 2" xfId="8775"/>
    <cellStyle name="Normal 4 3 2 3 2 2 6" xfId="8776"/>
    <cellStyle name="Normal 4 3 2 3 2 3" xfId="8777"/>
    <cellStyle name="Normal 4 3 2 3 2 3 2" xfId="8778"/>
    <cellStyle name="Normal 4 3 2 3 2 3 2 2" xfId="8779"/>
    <cellStyle name="Normal 4 3 2 3 2 3 2 2 2" xfId="8780"/>
    <cellStyle name="Normal 4 3 2 3 2 3 2 2 2 2" xfId="8781"/>
    <cellStyle name="Normal 4 3 2 3 2 3 2 2 3" xfId="8782"/>
    <cellStyle name="Normal 4 3 2 3 2 3 2 3" xfId="8783"/>
    <cellStyle name="Normal 4 3 2 3 2 3 2 3 2" xfId="8784"/>
    <cellStyle name="Normal 4 3 2 3 2 3 2 4" xfId="8785"/>
    <cellStyle name="Normal 4 3 2 3 2 3 3" xfId="8786"/>
    <cellStyle name="Normal 4 3 2 3 2 3 3 2" xfId="8787"/>
    <cellStyle name="Normal 4 3 2 3 2 3 3 2 2" xfId="8788"/>
    <cellStyle name="Normal 4 3 2 3 2 3 3 3" xfId="8789"/>
    <cellStyle name="Normal 4 3 2 3 2 3 4" xfId="8790"/>
    <cellStyle name="Normal 4 3 2 3 2 3 4 2" xfId="8791"/>
    <cellStyle name="Normal 4 3 2 3 2 3 5" xfId="8792"/>
    <cellStyle name="Normal 4 3 2 3 2 4" xfId="8793"/>
    <cellStyle name="Normal 4 3 2 3 2 4 2" xfId="8794"/>
    <cellStyle name="Normal 4 3 2 3 2 4 2 2" xfId="8795"/>
    <cellStyle name="Normal 4 3 2 3 2 4 2 2 2" xfId="8796"/>
    <cellStyle name="Normal 4 3 2 3 2 4 2 3" xfId="8797"/>
    <cellStyle name="Normal 4 3 2 3 2 4 3" xfId="8798"/>
    <cellStyle name="Normal 4 3 2 3 2 4 3 2" xfId="8799"/>
    <cellStyle name="Normal 4 3 2 3 2 4 4" xfId="8800"/>
    <cellStyle name="Normal 4 3 2 3 2 5" xfId="8801"/>
    <cellStyle name="Normal 4 3 2 3 2 5 2" xfId="8802"/>
    <cellStyle name="Normal 4 3 2 3 2 5 2 2" xfId="8803"/>
    <cellStyle name="Normal 4 3 2 3 2 5 3" xfId="8804"/>
    <cellStyle name="Normal 4 3 2 3 2 6" xfId="8805"/>
    <cellStyle name="Normal 4 3 2 3 2 6 2" xfId="8806"/>
    <cellStyle name="Normal 4 3 2 3 2 7" xfId="8807"/>
    <cellStyle name="Normal 4 3 2 3 3" xfId="8808"/>
    <cellStyle name="Normal 4 3 2 3 3 2" xfId="8809"/>
    <cellStyle name="Normal 4 3 2 3 3 2 2" xfId="8810"/>
    <cellStyle name="Normal 4 3 2 3 3 2 2 2" xfId="8811"/>
    <cellStyle name="Normal 4 3 2 3 3 2 2 2 2" xfId="8812"/>
    <cellStyle name="Normal 4 3 2 3 3 2 2 2 2 2" xfId="8813"/>
    <cellStyle name="Normal 4 3 2 3 3 2 2 2 3" xfId="8814"/>
    <cellStyle name="Normal 4 3 2 3 3 2 2 3" xfId="8815"/>
    <cellStyle name="Normal 4 3 2 3 3 2 2 3 2" xfId="8816"/>
    <cellStyle name="Normal 4 3 2 3 3 2 2 4" xfId="8817"/>
    <cellStyle name="Normal 4 3 2 3 3 2 3" xfId="8818"/>
    <cellStyle name="Normal 4 3 2 3 3 2 3 2" xfId="8819"/>
    <cellStyle name="Normal 4 3 2 3 3 2 3 2 2" xfId="8820"/>
    <cellStyle name="Normal 4 3 2 3 3 2 3 3" xfId="8821"/>
    <cellStyle name="Normal 4 3 2 3 3 2 4" xfId="8822"/>
    <cellStyle name="Normal 4 3 2 3 3 2 4 2" xfId="8823"/>
    <cellStyle name="Normal 4 3 2 3 3 2 5" xfId="8824"/>
    <cellStyle name="Normal 4 3 2 3 3 3" xfId="8825"/>
    <cellStyle name="Normal 4 3 2 3 3 3 2" xfId="8826"/>
    <cellStyle name="Normal 4 3 2 3 3 3 2 2" xfId="8827"/>
    <cellStyle name="Normal 4 3 2 3 3 3 2 2 2" xfId="8828"/>
    <cellStyle name="Normal 4 3 2 3 3 3 2 3" xfId="8829"/>
    <cellStyle name="Normal 4 3 2 3 3 3 3" xfId="8830"/>
    <cellStyle name="Normal 4 3 2 3 3 3 3 2" xfId="8831"/>
    <cellStyle name="Normal 4 3 2 3 3 3 4" xfId="8832"/>
    <cellStyle name="Normal 4 3 2 3 3 4" xfId="8833"/>
    <cellStyle name="Normal 4 3 2 3 3 4 2" xfId="8834"/>
    <cellStyle name="Normal 4 3 2 3 3 4 2 2" xfId="8835"/>
    <cellStyle name="Normal 4 3 2 3 3 4 3" xfId="8836"/>
    <cellStyle name="Normal 4 3 2 3 3 5" xfId="8837"/>
    <cellStyle name="Normal 4 3 2 3 3 5 2" xfId="8838"/>
    <cellStyle name="Normal 4 3 2 3 3 6" xfId="8839"/>
    <cellStyle name="Normal 4 3 2 3 4" xfId="8840"/>
    <cellStyle name="Normal 4 3 2 3 4 2" xfId="8841"/>
    <cellStyle name="Normal 4 3 2 3 4 2 2" xfId="8842"/>
    <cellStyle name="Normal 4 3 2 3 4 2 2 2" xfId="8843"/>
    <cellStyle name="Normal 4 3 2 3 4 2 2 2 2" xfId="8844"/>
    <cellStyle name="Normal 4 3 2 3 4 2 2 3" xfId="8845"/>
    <cellStyle name="Normal 4 3 2 3 4 2 3" xfId="8846"/>
    <cellStyle name="Normal 4 3 2 3 4 2 3 2" xfId="8847"/>
    <cellStyle name="Normal 4 3 2 3 4 2 4" xfId="8848"/>
    <cellStyle name="Normal 4 3 2 3 4 3" xfId="8849"/>
    <cellStyle name="Normal 4 3 2 3 4 3 2" xfId="8850"/>
    <cellStyle name="Normal 4 3 2 3 4 3 2 2" xfId="8851"/>
    <cellStyle name="Normal 4 3 2 3 4 3 3" xfId="8852"/>
    <cellStyle name="Normal 4 3 2 3 4 4" xfId="8853"/>
    <cellStyle name="Normal 4 3 2 3 4 4 2" xfId="8854"/>
    <cellStyle name="Normal 4 3 2 3 4 5" xfId="8855"/>
    <cellStyle name="Normal 4 3 2 3 5" xfId="8856"/>
    <cellStyle name="Normal 4 3 2 3 5 2" xfId="8857"/>
    <cellStyle name="Normal 4 3 2 3 5 2 2" xfId="8858"/>
    <cellStyle name="Normal 4 3 2 3 5 2 2 2" xfId="8859"/>
    <cellStyle name="Normal 4 3 2 3 5 2 3" xfId="8860"/>
    <cellStyle name="Normal 4 3 2 3 5 3" xfId="8861"/>
    <cellStyle name="Normal 4 3 2 3 5 3 2" xfId="8862"/>
    <cellStyle name="Normal 4 3 2 3 5 4" xfId="8863"/>
    <cellStyle name="Normal 4 3 2 3 6" xfId="8864"/>
    <cellStyle name="Normal 4 3 2 3 6 2" xfId="8865"/>
    <cellStyle name="Normal 4 3 2 3 6 2 2" xfId="8866"/>
    <cellStyle name="Normal 4 3 2 3 6 3" xfId="8867"/>
    <cellStyle name="Normal 4 3 2 3 7" xfId="8868"/>
    <cellStyle name="Normal 4 3 2 3 7 2" xfId="8869"/>
    <cellStyle name="Normal 4 3 2 3 8" xfId="8870"/>
    <cellStyle name="Normal 4 3 2 4" xfId="9"/>
    <cellStyle name="Normal 4 3 2 4 2" xfId="20"/>
    <cellStyle name="Normal 4 3 2 4 2 2" xfId="8871"/>
    <cellStyle name="Normal 4 3 2 4 2 2 2" xfId="8872"/>
    <cellStyle name="Normal 4 3 2 4 2 2 2 2" xfId="8873"/>
    <cellStyle name="Normal 4 3 2 4 2 2 2 2 2" xfId="8874"/>
    <cellStyle name="Normal 4 3 2 4 2 2 2 2 2 2" xfId="8875"/>
    <cellStyle name="Normal 4 3 2 4 2 2 2 2 3" xfId="8876"/>
    <cellStyle name="Normal 4 3 2 4 2 2 2 3" xfId="8877"/>
    <cellStyle name="Normal 4 3 2 4 2 2 2 3 2" xfId="8878"/>
    <cellStyle name="Normal 4 3 2 4 2 2 2 4" xfId="8879"/>
    <cellStyle name="Normal 4 3 2 4 2 2 3" xfId="8880"/>
    <cellStyle name="Normal 4 3 2 4 2 2 3 2" xfId="8881"/>
    <cellStyle name="Normal 4 3 2 4 2 2 3 2 2" xfId="8882"/>
    <cellStyle name="Normal 4 3 2 4 2 2 3 3" xfId="8883"/>
    <cellStyle name="Normal 4 3 2 4 2 2 4" xfId="8884"/>
    <cellStyle name="Normal 4 3 2 4 2 2 4 2" xfId="8885"/>
    <cellStyle name="Normal 4 3 2 4 2 2 5" xfId="8886"/>
    <cellStyle name="Normal 4 3 2 4 2 3" xfId="8887"/>
    <cellStyle name="Normal 4 3 2 4 2 3 2" xfId="8888"/>
    <cellStyle name="Normal 4 3 2 4 2 3 2 2" xfId="8889"/>
    <cellStyle name="Normal 4 3 2 4 2 3 2 2 2" xfId="8890"/>
    <cellStyle name="Normal 4 3 2 4 2 3 2 3" xfId="8891"/>
    <cellStyle name="Normal 4 3 2 4 2 3 3" xfId="8892"/>
    <cellStyle name="Normal 4 3 2 4 2 3 3 2" xfId="8893"/>
    <cellStyle name="Normal 4 3 2 4 2 3 4" xfId="8894"/>
    <cellStyle name="Normal 4 3 2 4 2 4" xfId="8895"/>
    <cellStyle name="Normal 4 3 2 4 2 4 2" xfId="8896"/>
    <cellStyle name="Normal 4 3 2 4 2 4 2 2" xfId="8897"/>
    <cellStyle name="Normal 4 3 2 4 2 4 3" xfId="8898"/>
    <cellStyle name="Normal 4 3 2 4 2 5" xfId="8899"/>
    <cellStyle name="Normal 4 3 2 4 2 5 2" xfId="8900"/>
    <cellStyle name="Normal 4 3 2 4 2 6" xfId="8901"/>
    <cellStyle name="Normal 4 3 2 4 3" xfId="8902"/>
    <cellStyle name="Normal 4 3 2 4 3 2" xfId="8903"/>
    <cellStyle name="Normal 4 3 2 4 3 2 2" xfId="8904"/>
    <cellStyle name="Normal 4 3 2 4 3 2 2 2" xfId="8905"/>
    <cellStyle name="Normal 4 3 2 4 3 2 2 2 2" xfId="8906"/>
    <cellStyle name="Normal 4 3 2 4 3 2 2 3" xfId="8907"/>
    <cellStyle name="Normal 4 3 2 4 3 2 3" xfId="8908"/>
    <cellStyle name="Normal 4 3 2 4 3 2 3 2" xfId="8909"/>
    <cellStyle name="Normal 4 3 2 4 3 2 4" xfId="8910"/>
    <cellStyle name="Normal 4 3 2 4 3 3" xfId="8911"/>
    <cellStyle name="Normal 4 3 2 4 3 3 2" xfId="8912"/>
    <cellStyle name="Normal 4 3 2 4 3 3 2 2" xfId="8913"/>
    <cellStyle name="Normal 4 3 2 4 3 3 3" xfId="8914"/>
    <cellStyle name="Normal 4 3 2 4 3 4" xfId="8915"/>
    <cellStyle name="Normal 4 3 2 4 3 4 2" xfId="8916"/>
    <cellStyle name="Normal 4 3 2 4 3 5" xfId="8917"/>
    <cellStyle name="Normal 4 3 2 4 4" xfId="8918"/>
    <cellStyle name="Normal 4 3 2 4 4 2" xfId="8919"/>
    <cellStyle name="Normal 4 3 2 4 4 2 2" xfId="8920"/>
    <cellStyle name="Normal 4 3 2 4 4 2 2 2" xfId="8921"/>
    <cellStyle name="Normal 4 3 2 4 4 2 3" xfId="8922"/>
    <cellStyle name="Normal 4 3 2 4 4 3" xfId="8923"/>
    <cellStyle name="Normal 4 3 2 4 4 3 2" xfId="8924"/>
    <cellStyle name="Normal 4 3 2 4 4 4" xfId="8925"/>
    <cellStyle name="Normal 4 3 2 4 5" xfId="8926"/>
    <cellStyle name="Normal 4 3 2 4 5 2" xfId="8927"/>
    <cellStyle name="Normal 4 3 2 4 5 2 2" xfId="8928"/>
    <cellStyle name="Normal 4 3 2 4 5 3" xfId="8929"/>
    <cellStyle name="Normal 4 3 2 4 6" xfId="8930"/>
    <cellStyle name="Normal 4 3 2 4 6 2" xfId="8931"/>
    <cellStyle name="Normal 4 3 2 4 7" xfId="8932"/>
    <cellStyle name="Normal 4 3 2 5" xfId="8933"/>
    <cellStyle name="Normal 4 3 2 5 2" xfId="8934"/>
    <cellStyle name="Normal 4 3 2 5 2 2" xfId="8935"/>
    <cellStyle name="Normal 4 3 2 5 2 2 2" xfId="8936"/>
    <cellStyle name="Normal 4 3 2 5 2 2 2 2" xfId="8937"/>
    <cellStyle name="Normal 4 3 2 5 2 2 2 2 2" xfId="8938"/>
    <cellStyle name="Normal 4 3 2 5 2 2 2 3" xfId="8939"/>
    <cellStyle name="Normal 4 3 2 5 2 2 3" xfId="8940"/>
    <cellStyle name="Normal 4 3 2 5 2 2 3 2" xfId="8941"/>
    <cellStyle name="Normal 4 3 2 5 2 2 4" xfId="8942"/>
    <cellStyle name="Normal 4 3 2 5 2 3" xfId="8943"/>
    <cellStyle name="Normal 4 3 2 5 2 3 2" xfId="8944"/>
    <cellStyle name="Normal 4 3 2 5 2 3 2 2" xfId="8945"/>
    <cellStyle name="Normal 4 3 2 5 2 3 3" xfId="8946"/>
    <cellStyle name="Normal 4 3 2 5 2 4" xfId="8947"/>
    <cellStyle name="Normal 4 3 2 5 2 4 2" xfId="8948"/>
    <cellStyle name="Normal 4 3 2 5 2 5" xfId="8949"/>
    <cellStyle name="Normal 4 3 2 5 3" xfId="8950"/>
    <cellStyle name="Normal 4 3 2 5 3 2" xfId="8951"/>
    <cellStyle name="Normal 4 3 2 5 3 2 2" xfId="8952"/>
    <cellStyle name="Normal 4 3 2 5 3 2 2 2" xfId="8953"/>
    <cellStyle name="Normal 4 3 2 5 3 2 3" xfId="8954"/>
    <cellStyle name="Normal 4 3 2 5 3 3" xfId="8955"/>
    <cellStyle name="Normal 4 3 2 5 3 3 2" xfId="8956"/>
    <cellStyle name="Normal 4 3 2 5 3 4" xfId="8957"/>
    <cellStyle name="Normal 4 3 2 5 4" xfId="8958"/>
    <cellStyle name="Normal 4 3 2 5 4 2" xfId="8959"/>
    <cellStyle name="Normal 4 3 2 5 4 2 2" xfId="8960"/>
    <cellStyle name="Normal 4 3 2 5 4 3" xfId="8961"/>
    <cellStyle name="Normal 4 3 2 5 5" xfId="8962"/>
    <cellStyle name="Normal 4 3 2 5 5 2" xfId="8963"/>
    <cellStyle name="Normal 4 3 2 5 6" xfId="8964"/>
    <cellStyle name="Normal 4 3 2 6" xfId="8965"/>
    <cellStyle name="Normal 4 3 2 6 2" xfId="8966"/>
    <cellStyle name="Normal 4 3 2 6 2 2" xfId="8967"/>
    <cellStyle name="Normal 4 3 2 6 2 2 2" xfId="8968"/>
    <cellStyle name="Normal 4 3 2 6 2 2 2 2" xfId="8969"/>
    <cellStyle name="Normal 4 3 2 6 2 2 3" xfId="8970"/>
    <cellStyle name="Normal 4 3 2 6 2 3" xfId="8971"/>
    <cellStyle name="Normal 4 3 2 6 2 3 2" xfId="8972"/>
    <cellStyle name="Normal 4 3 2 6 2 4" xfId="8973"/>
    <cellStyle name="Normal 4 3 2 6 3" xfId="8974"/>
    <cellStyle name="Normal 4 3 2 6 3 2" xfId="8975"/>
    <cellStyle name="Normal 4 3 2 6 3 2 2" xfId="8976"/>
    <cellStyle name="Normal 4 3 2 6 3 3" xfId="8977"/>
    <cellStyle name="Normal 4 3 2 6 4" xfId="8978"/>
    <cellStyle name="Normal 4 3 2 6 4 2" xfId="8979"/>
    <cellStyle name="Normal 4 3 2 6 5" xfId="8980"/>
    <cellStyle name="Normal 4 3 2 7" xfId="8981"/>
    <cellStyle name="Normal 4 3 2 7 2" xfId="8982"/>
    <cellStyle name="Normal 4 3 2 7 2 2" xfId="8983"/>
    <cellStyle name="Normal 4 3 2 7 2 2 2" xfId="8984"/>
    <cellStyle name="Normal 4 3 2 7 2 3" xfId="8985"/>
    <cellStyle name="Normal 4 3 2 7 3" xfId="8986"/>
    <cellStyle name="Normal 4 3 2 7 3 2" xfId="8987"/>
    <cellStyle name="Normal 4 3 2 7 4" xfId="8988"/>
    <cellStyle name="Normal 4 3 2 8" xfId="8989"/>
    <cellStyle name="Normal 4 3 2 8 2" xfId="8990"/>
    <cellStyle name="Normal 4 3 2 8 2 2" xfId="8991"/>
    <cellStyle name="Normal 4 3 2 8 3" xfId="8992"/>
    <cellStyle name="Normal 4 3 2 9" xfId="8993"/>
    <cellStyle name="Normal 4 3 2 9 2" xfId="8994"/>
    <cellStyle name="Normal 4 3 3" xfId="213"/>
    <cellStyle name="Normal 4 3 3 10" xfId="8995"/>
    <cellStyle name="Normal 4 3 3 2" xfId="8996"/>
    <cellStyle name="Normal 4 3 3 2 2" xfId="8997"/>
    <cellStyle name="Normal 4 3 3 2 2 2" xfId="8998"/>
    <cellStyle name="Normal 4 3 3 2 2 2 2" xfId="8999"/>
    <cellStyle name="Normal 4 3 3 2 2 2 2 2" xfId="9000"/>
    <cellStyle name="Normal 4 3 3 2 2 2 2 2 2" xfId="9001"/>
    <cellStyle name="Normal 4 3 3 2 2 2 2 2 2 2" xfId="9002"/>
    <cellStyle name="Normal 4 3 3 2 2 2 2 2 2 2 2" xfId="9003"/>
    <cellStyle name="Normal 4 3 3 2 2 2 2 2 2 3" xfId="9004"/>
    <cellStyle name="Normal 4 3 3 2 2 2 2 2 3" xfId="9005"/>
    <cellStyle name="Normal 4 3 3 2 2 2 2 2 3 2" xfId="9006"/>
    <cellStyle name="Normal 4 3 3 2 2 2 2 2 4" xfId="9007"/>
    <cellStyle name="Normal 4 3 3 2 2 2 2 3" xfId="9008"/>
    <cellStyle name="Normal 4 3 3 2 2 2 2 3 2" xfId="9009"/>
    <cellStyle name="Normal 4 3 3 2 2 2 2 3 2 2" xfId="9010"/>
    <cellStyle name="Normal 4 3 3 2 2 2 2 3 3" xfId="9011"/>
    <cellStyle name="Normal 4 3 3 2 2 2 2 4" xfId="9012"/>
    <cellStyle name="Normal 4 3 3 2 2 2 2 4 2" xfId="9013"/>
    <cellStyle name="Normal 4 3 3 2 2 2 2 5" xfId="9014"/>
    <cellStyle name="Normal 4 3 3 2 2 2 3" xfId="9015"/>
    <cellStyle name="Normal 4 3 3 2 2 2 3 2" xfId="9016"/>
    <cellStyle name="Normal 4 3 3 2 2 2 3 2 2" xfId="9017"/>
    <cellStyle name="Normal 4 3 3 2 2 2 3 2 2 2" xfId="9018"/>
    <cellStyle name="Normal 4 3 3 2 2 2 3 2 3" xfId="9019"/>
    <cellStyle name="Normal 4 3 3 2 2 2 3 3" xfId="9020"/>
    <cellStyle name="Normal 4 3 3 2 2 2 3 3 2" xfId="9021"/>
    <cellStyle name="Normal 4 3 3 2 2 2 3 4" xfId="9022"/>
    <cellStyle name="Normal 4 3 3 2 2 2 4" xfId="9023"/>
    <cellStyle name="Normal 4 3 3 2 2 2 4 2" xfId="9024"/>
    <cellStyle name="Normal 4 3 3 2 2 2 4 2 2" xfId="9025"/>
    <cellStyle name="Normal 4 3 3 2 2 2 4 3" xfId="9026"/>
    <cellStyle name="Normal 4 3 3 2 2 2 5" xfId="9027"/>
    <cellStyle name="Normal 4 3 3 2 2 2 5 2" xfId="9028"/>
    <cellStyle name="Normal 4 3 3 2 2 2 6" xfId="9029"/>
    <cellStyle name="Normal 4 3 3 2 2 3" xfId="9030"/>
    <cellStyle name="Normal 4 3 3 2 2 3 2" xfId="9031"/>
    <cellStyle name="Normal 4 3 3 2 2 3 2 2" xfId="9032"/>
    <cellStyle name="Normal 4 3 3 2 2 3 2 2 2" xfId="9033"/>
    <cellStyle name="Normal 4 3 3 2 2 3 2 2 2 2" xfId="9034"/>
    <cellStyle name="Normal 4 3 3 2 2 3 2 2 3" xfId="9035"/>
    <cellStyle name="Normal 4 3 3 2 2 3 2 3" xfId="9036"/>
    <cellStyle name="Normal 4 3 3 2 2 3 2 3 2" xfId="9037"/>
    <cellStyle name="Normal 4 3 3 2 2 3 2 4" xfId="9038"/>
    <cellStyle name="Normal 4 3 3 2 2 3 3" xfId="9039"/>
    <cellStyle name="Normal 4 3 3 2 2 3 3 2" xfId="9040"/>
    <cellStyle name="Normal 4 3 3 2 2 3 3 2 2" xfId="9041"/>
    <cellStyle name="Normal 4 3 3 2 2 3 3 3" xfId="9042"/>
    <cellStyle name="Normal 4 3 3 2 2 3 4" xfId="9043"/>
    <cellStyle name="Normal 4 3 3 2 2 3 4 2" xfId="9044"/>
    <cellStyle name="Normal 4 3 3 2 2 3 5" xfId="9045"/>
    <cellStyle name="Normal 4 3 3 2 2 4" xfId="9046"/>
    <cellStyle name="Normal 4 3 3 2 2 4 2" xfId="9047"/>
    <cellStyle name="Normal 4 3 3 2 2 4 2 2" xfId="9048"/>
    <cellStyle name="Normal 4 3 3 2 2 4 2 2 2" xfId="9049"/>
    <cellStyle name="Normal 4 3 3 2 2 4 2 3" xfId="9050"/>
    <cellStyle name="Normal 4 3 3 2 2 4 3" xfId="9051"/>
    <cellStyle name="Normal 4 3 3 2 2 4 3 2" xfId="9052"/>
    <cellStyle name="Normal 4 3 3 2 2 4 4" xfId="9053"/>
    <cellStyle name="Normal 4 3 3 2 2 5" xfId="9054"/>
    <cellStyle name="Normal 4 3 3 2 2 5 2" xfId="9055"/>
    <cellStyle name="Normal 4 3 3 2 2 5 2 2" xfId="9056"/>
    <cellStyle name="Normal 4 3 3 2 2 5 3" xfId="9057"/>
    <cellStyle name="Normal 4 3 3 2 2 6" xfId="9058"/>
    <cellStyle name="Normal 4 3 3 2 2 6 2" xfId="9059"/>
    <cellStyle name="Normal 4 3 3 2 2 7" xfId="9060"/>
    <cellStyle name="Normal 4 3 3 2 3" xfId="9061"/>
    <cellStyle name="Normal 4 3 3 2 3 2" xfId="9062"/>
    <cellStyle name="Normal 4 3 3 2 3 2 2" xfId="9063"/>
    <cellStyle name="Normal 4 3 3 2 3 2 2 2" xfId="9064"/>
    <cellStyle name="Normal 4 3 3 2 3 2 2 2 2" xfId="9065"/>
    <cellStyle name="Normal 4 3 3 2 3 2 2 2 2 2" xfId="9066"/>
    <cellStyle name="Normal 4 3 3 2 3 2 2 2 3" xfId="9067"/>
    <cellStyle name="Normal 4 3 3 2 3 2 2 3" xfId="9068"/>
    <cellStyle name="Normal 4 3 3 2 3 2 2 3 2" xfId="9069"/>
    <cellStyle name="Normal 4 3 3 2 3 2 2 4" xfId="9070"/>
    <cellStyle name="Normal 4 3 3 2 3 2 3" xfId="9071"/>
    <cellStyle name="Normal 4 3 3 2 3 2 3 2" xfId="9072"/>
    <cellStyle name="Normal 4 3 3 2 3 2 3 2 2" xfId="9073"/>
    <cellStyle name="Normal 4 3 3 2 3 2 3 3" xfId="9074"/>
    <cellStyle name="Normal 4 3 3 2 3 2 4" xfId="9075"/>
    <cellStyle name="Normal 4 3 3 2 3 2 4 2" xfId="9076"/>
    <cellStyle name="Normal 4 3 3 2 3 2 5" xfId="9077"/>
    <cellStyle name="Normal 4 3 3 2 3 3" xfId="9078"/>
    <cellStyle name="Normal 4 3 3 2 3 3 2" xfId="9079"/>
    <cellStyle name="Normal 4 3 3 2 3 3 2 2" xfId="9080"/>
    <cellStyle name="Normal 4 3 3 2 3 3 2 2 2" xfId="9081"/>
    <cellStyle name="Normal 4 3 3 2 3 3 2 3" xfId="9082"/>
    <cellStyle name="Normal 4 3 3 2 3 3 3" xfId="9083"/>
    <cellStyle name="Normal 4 3 3 2 3 3 3 2" xfId="9084"/>
    <cellStyle name="Normal 4 3 3 2 3 3 4" xfId="9085"/>
    <cellStyle name="Normal 4 3 3 2 3 4" xfId="9086"/>
    <cellStyle name="Normal 4 3 3 2 3 4 2" xfId="9087"/>
    <cellStyle name="Normal 4 3 3 2 3 4 2 2" xfId="9088"/>
    <cellStyle name="Normal 4 3 3 2 3 4 3" xfId="9089"/>
    <cellStyle name="Normal 4 3 3 2 3 5" xfId="9090"/>
    <cellStyle name="Normal 4 3 3 2 3 5 2" xfId="9091"/>
    <cellStyle name="Normal 4 3 3 2 3 6" xfId="9092"/>
    <cellStyle name="Normal 4 3 3 2 4" xfId="9093"/>
    <cellStyle name="Normal 4 3 3 2 4 2" xfId="9094"/>
    <cellStyle name="Normal 4 3 3 2 4 2 2" xfId="9095"/>
    <cellStyle name="Normal 4 3 3 2 4 2 2 2" xfId="9096"/>
    <cellStyle name="Normal 4 3 3 2 4 2 2 2 2" xfId="9097"/>
    <cellStyle name="Normal 4 3 3 2 4 2 2 3" xfId="9098"/>
    <cellStyle name="Normal 4 3 3 2 4 2 3" xfId="9099"/>
    <cellStyle name="Normal 4 3 3 2 4 2 3 2" xfId="9100"/>
    <cellStyle name="Normal 4 3 3 2 4 2 4" xfId="9101"/>
    <cellStyle name="Normal 4 3 3 2 4 3" xfId="9102"/>
    <cellStyle name="Normal 4 3 3 2 4 3 2" xfId="9103"/>
    <cellStyle name="Normal 4 3 3 2 4 3 2 2" xfId="9104"/>
    <cellStyle name="Normal 4 3 3 2 4 3 3" xfId="9105"/>
    <cellStyle name="Normal 4 3 3 2 4 4" xfId="9106"/>
    <cellStyle name="Normal 4 3 3 2 4 4 2" xfId="9107"/>
    <cellStyle name="Normal 4 3 3 2 4 5" xfId="9108"/>
    <cellStyle name="Normal 4 3 3 2 5" xfId="9109"/>
    <cellStyle name="Normal 4 3 3 2 5 2" xfId="9110"/>
    <cellStyle name="Normal 4 3 3 2 5 2 2" xfId="9111"/>
    <cellStyle name="Normal 4 3 3 2 5 2 2 2" xfId="9112"/>
    <cellStyle name="Normal 4 3 3 2 5 2 3" xfId="9113"/>
    <cellStyle name="Normal 4 3 3 2 5 3" xfId="9114"/>
    <cellStyle name="Normal 4 3 3 2 5 3 2" xfId="9115"/>
    <cellStyle name="Normal 4 3 3 2 5 4" xfId="9116"/>
    <cellStyle name="Normal 4 3 3 2 6" xfId="9117"/>
    <cellStyle name="Normal 4 3 3 2 6 2" xfId="9118"/>
    <cellStyle name="Normal 4 3 3 2 6 2 2" xfId="9119"/>
    <cellStyle name="Normal 4 3 3 2 6 3" xfId="9120"/>
    <cellStyle name="Normal 4 3 3 2 7" xfId="9121"/>
    <cellStyle name="Normal 4 3 3 2 7 2" xfId="9122"/>
    <cellStyle name="Normal 4 3 3 2 8" xfId="9123"/>
    <cellStyle name="Normal 4 3 3 3" xfId="9124"/>
    <cellStyle name="Normal 4 3 3 3 2" xfId="9125"/>
    <cellStyle name="Normal 4 3 3 3 2 2" xfId="9126"/>
    <cellStyle name="Normal 4 3 3 3 2 2 2" xfId="9127"/>
    <cellStyle name="Normal 4 3 3 3 2 2 2 2" xfId="9128"/>
    <cellStyle name="Normal 4 3 3 3 2 2 2 2 2" xfId="9129"/>
    <cellStyle name="Normal 4 3 3 3 2 2 2 2 2 2" xfId="9130"/>
    <cellStyle name="Normal 4 3 3 3 2 2 2 2 3" xfId="9131"/>
    <cellStyle name="Normal 4 3 3 3 2 2 2 3" xfId="9132"/>
    <cellStyle name="Normal 4 3 3 3 2 2 2 3 2" xfId="9133"/>
    <cellStyle name="Normal 4 3 3 3 2 2 2 4" xfId="9134"/>
    <cellStyle name="Normal 4 3 3 3 2 2 3" xfId="9135"/>
    <cellStyle name="Normal 4 3 3 3 2 2 3 2" xfId="9136"/>
    <cellStyle name="Normal 4 3 3 3 2 2 3 2 2" xfId="9137"/>
    <cellStyle name="Normal 4 3 3 3 2 2 3 3" xfId="9138"/>
    <cellStyle name="Normal 4 3 3 3 2 2 4" xfId="9139"/>
    <cellStyle name="Normal 4 3 3 3 2 2 4 2" xfId="9140"/>
    <cellStyle name="Normal 4 3 3 3 2 2 5" xfId="9141"/>
    <cellStyle name="Normal 4 3 3 3 2 3" xfId="9142"/>
    <cellStyle name="Normal 4 3 3 3 2 3 2" xfId="9143"/>
    <cellStyle name="Normal 4 3 3 3 2 3 2 2" xfId="9144"/>
    <cellStyle name="Normal 4 3 3 3 2 3 2 2 2" xfId="9145"/>
    <cellStyle name="Normal 4 3 3 3 2 3 2 3" xfId="9146"/>
    <cellStyle name="Normal 4 3 3 3 2 3 3" xfId="9147"/>
    <cellStyle name="Normal 4 3 3 3 2 3 3 2" xfId="9148"/>
    <cellStyle name="Normal 4 3 3 3 2 3 4" xfId="9149"/>
    <cellStyle name="Normal 4 3 3 3 2 4" xfId="9150"/>
    <cellStyle name="Normal 4 3 3 3 2 4 2" xfId="9151"/>
    <cellStyle name="Normal 4 3 3 3 2 4 2 2" xfId="9152"/>
    <cellStyle name="Normal 4 3 3 3 2 4 3" xfId="9153"/>
    <cellStyle name="Normal 4 3 3 3 2 5" xfId="9154"/>
    <cellStyle name="Normal 4 3 3 3 2 5 2" xfId="9155"/>
    <cellStyle name="Normal 4 3 3 3 2 6" xfId="9156"/>
    <cellStyle name="Normal 4 3 3 3 3" xfId="9157"/>
    <cellStyle name="Normal 4 3 3 3 3 2" xfId="9158"/>
    <cellStyle name="Normal 4 3 3 3 3 2 2" xfId="9159"/>
    <cellStyle name="Normal 4 3 3 3 3 2 2 2" xfId="9160"/>
    <cellStyle name="Normal 4 3 3 3 3 2 2 2 2" xfId="9161"/>
    <cellStyle name="Normal 4 3 3 3 3 2 2 3" xfId="9162"/>
    <cellStyle name="Normal 4 3 3 3 3 2 3" xfId="9163"/>
    <cellStyle name="Normal 4 3 3 3 3 2 3 2" xfId="9164"/>
    <cellStyle name="Normal 4 3 3 3 3 2 4" xfId="9165"/>
    <cellStyle name="Normal 4 3 3 3 3 3" xfId="9166"/>
    <cellStyle name="Normal 4 3 3 3 3 3 2" xfId="9167"/>
    <cellStyle name="Normal 4 3 3 3 3 3 2 2" xfId="9168"/>
    <cellStyle name="Normal 4 3 3 3 3 3 3" xfId="9169"/>
    <cellStyle name="Normal 4 3 3 3 3 4" xfId="9170"/>
    <cellStyle name="Normal 4 3 3 3 3 4 2" xfId="9171"/>
    <cellStyle name="Normal 4 3 3 3 3 5" xfId="9172"/>
    <cellStyle name="Normal 4 3 3 3 4" xfId="9173"/>
    <cellStyle name="Normal 4 3 3 3 4 2" xfId="9174"/>
    <cellStyle name="Normal 4 3 3 3 4 2 2" xfId="9175"/>
    <cellStyle name="Normal 4 3 3 3 4 2 2 2" xfId="9176"/>
    <cellStyle name="Normal 4 3 3 3 4 2 3" xfId="9177"/>
    <cellStyle name="Normal 4 3 3 3 4 3" xfId="9178"/>
    <cellStyle name="Normal 4 3 3 3 4 3 2" xfId="9179"/>
    <cellStyle name="Normal 4 3 3 3 4 4" xfId="9180"/>
    <cellStyle name="Normal 4 3 3 3 5" xfId="9181"/>
    <cellStyle name="Normal 4 3 3 3 5 2" xfId="9182"/>
    <cellStyle name="Normal 4 3 3 3 5 2 2" xfId="9183"/>
    <cellStyle name="Normal 4 3 3 3 5 3" xfId="9184"/>
    <cellStyle name="Normal 4 3 3 3 6" xfId="9185"/>
    <cellStyle name="Normal 4 3 3 3 6 2" xfId="9186"/>
    <cellStyle name="Normal 4 3 3 3 7" xfId="9187"/>
    <cellStyle name="Normal 4 3 3 4" xfId="9188"/>
    <cellStyle name="Normal 4 3 3 4 2" xfId="9189"/>
    <cellStyle name="Normal 4 3 3 4 2 2" xfId="9190"/>
    <cellStyle name="Normal 4 3 3 4 2 2 2" xfId="9191"/>
    <cellStyle name="Normal 4 3 3 4 2 2 2 2" xfId="9192"/>
    <cellStyle name="Normal 4 3 3 4 2 2 2 2 2" xfId="9193"/>
    <cellStyle name="Normal 4 3 3 4 2 2 2 3" xfId="9194"/>
    <cellStyle name="Normal 4 3 3 4 2 2 3" xfId="9195"/>
    <cellStyle name="Normal 4 3 3 4 2 2 3 2" xfId="9196"/>
    <cellStyle name="Normal 4 3 3 4 2 2 4" xfId="9197"/>
    <cellStyle name="Normal 4 3 3 4 2 3" xfId="9198"/>
    <cellStyle name="Normal 4 3 3 4 2 3 2" xfId="9199"/>
    <cellStyle name="Normal 4 3 3 4 2 3 2 2" xfId="9200"/>
    <cellStyle name="Normal 4 3 3 4 2 3 3" xfId="9201"/>
    <cellStyle name="Normal 4 3 3 4 2 4" xfId="9202"/>
    <cellStyle name="Normal 4 3 3 4 2 4 2" xfId="9203"/>
    <cellStyle name="Normal 4 3 3 4 2 5" xfId="9204"/>
    <cellStyle name="Normal 4 3 3 4 3" xfId="9205"/>
    <cellStyle name="Normal 4 3 3 4 3 2" xfId="9206"/>
    <cellStyle name="Normal 4 3 3 4 3 2 2" xfId="9207"/>
    <cellStyle name="Normal 4 3 3 4 3 2 2 2" xfId="9208"/>
    <cellStyle name="Normal 4 3 3 4 3 2 3" xfId="9209"/>
    <cellStyle name="Normal 4 3 3 4 3 3" xfId="9210"/>
    <cellStyle name="Normal 4 3 3 4 3 3 2" xfId="9211"/>
    <cellStyle name="Normal 4 3 3 4 3 4" xfId="9212"/>
    <cellStyle name="Normal 4 3 3 4 4" xfId="9213"/>
    <cellStyle name="Normal 4 3 3 4 4 2" xfId="9214"/>
    <cellStyle name="Normal 4 3 3 4 4 2 2" xfId="9215"/>
    <cellStyle name="Normal 4 3 3 4 4 3" xfId="9216"/>
    <cellStyle name="Normal 4 3 3 4 5" xfId="9217"/>
    <cellStyle name="Normal 4 3 3 4 5 2" xfId="9218"/>
    <cellStyle name="Normal 4 3 3 4 6" xfId="9219"/>
    <cellStyle name="Normal 4 3 3 5" xfId="9220"/>
    <cellStyle name="Normal 4 3 3 5 2" xfId="9221"/>
    <cellStyle name="Normal 4 3 3 5 2 2" xfId="9222"/>
    <cellStyle name="Normal 4 3 3 5 2 2 2" xfId="9223"/>
    <cellStyle name="Normal 4 3 3 5 2 2 2 2" xfId="9224"/>
    <cellStyle name="Normal 4 3 3 5 2 2 3" xfId="9225"/>
    <cellStyle name="Normal 4 3 3 5 2 3" xfId="9226"/>
    <cellStyle name="Normal 4 3 3 5 2 3 2" xfId="9227"/>
    <cellStyle name="Normal 4 3 3 5 2 4" xfId="9228"/>
    <cellStyle name="Normal 4 3 3 5 3" xfId="9229"/>
    <cellStyle name="Normal 4 3 3 5 3 2" xfId="9230"/>
    <cellStyle name="Normal 4 3 3 5 3 2 2" xfId="9231"/>
    <cellStyle name="Normal 4 3 3 5 3 3" xfId="9232"/>
    <cellStyle name="Normal 4 3 3 5 4" xfId="9233"/>
    <cellStyle name="Normal 4 3 3 5 4 2" xfId="9234"/>
    <cellStyle name="Normal 4 3 3 5 5" xfId="9235"/>
    <cellStyle name="Normal 4 3 3 6" xfId="9236"/>
    <cellStyle name="Normal 4 3 3 6 2" xfId="9237"/>
    <cellStyle name="Normal 4 3 3 6 2 2" xfId="9238"/>
    <cellStyle name="Normal 4 3 3 6 2 2 2" xfId="9239"/>
    <cellStyle name="Normal 4 3 3 6 2 3" xfId="9240"/>
    <cellStyle name="Normal 4 3 3 6 3" xfId="9241"/>
    <cellStyle name="Normal 4 3 3 6 3 2" xfId="9242"/>
    <cellStyle name="Normal 4 3 3 6 4" xfId="9243"/>
    <cellStyle name="Normal 4 3 3 7" xfId="9244"/>
    <cellStyle name="Normal 4 3 3 7 2" xfId="9245"/>
    <cellStyle name="Normal 4 3 3 7 2 2" xfId="9246"/>
    <cellStyle name="Normal 4 3 3 7 3" xfId="9247"/>
    <cellStyle name="Normal 4 3 3 8" xfId="9248"/>
    <cellStyle name="Normal 4 3 3 8 2" xfId="9249"/>
    <cellStyle name="Normal 4 3 3 9" xfId="9250"/>
    <cellStyle name="Normal 4 3 4" xfId="9251"/>
    <cellStyle name="Normal 4 3 4 2" xfId="9252"/>
    <cellStyle name="Normal 4 3 4 2 2" xfId="9253"/>
    <cellStyle name="Normal 4 3 4 2 2 2" xfId="9254"/>
    <cellStyle name="Normal 4 3 4 2 2 2 2" xfId="9255"/>
    <cellStyle name="Normal 4 3 4 2 2 2 2 2" xfId="9256"/>
    <cellStyle name="Normal 4 3 4 2 2 2 2 2 2" xfId="9257"/>
    <cellStyle name="Normal 4 3 4 2 2 2 2 2 2 2" xfId="9258"/>
    <cellStyle name="Normal 4 3 4 2 2 2 2 2 3" xfId="9259"/>
    <cellStyle name="Normal 4 3 4 2 2 2 2 3" xfId="9260"/>
    <cellStyle name="Normal 4 3 4 2 2 2 2 3 2" xfId="9261"/>
    <cellStyle name="Normal 4 3 4 2 2 2 2 4" xfId="9262"/>
    <cellStyle name="Normal 4 3 4 2 2 2 3" xfId="9263"/>
    <cellStyle name="Normal 4 3 4 2 2 2 3 2" xfId="9264"/>
    <cellStyle name="Normal 4 3 4 2 2 2 3 2 2" xfId="9265"/>
    <cellStyle name="Normal 4 3 4 2 2 2 3 3" xfId="9266"/>
    <cellStyle name="Normal 4 3 4 2 2 2 4" xfId="9267"/>
    <cellStyle name="Normal 4 3 4 2 2 2 4 2" xfId="9268"/>
    <cellStyle name="Normal 4 3 4 2 2 2 5" xfId="9269"/>
    <cellStyle name="Normal 4 3 4 2 2 3" xfId="9270"/>
    <cellStyle name="Normal 4 3 4 2 2 3 2" xfId="9271"/>
    <cellStyle name="Normal 4 3 4 2 2 3 2 2" xfId="9272"/>
    <cellStyle name="Normal 4 3 4 2 2 3 2 2 2" xfId="9273"/>
    <cellStyle name="Normal 4 3 4 2 2 3 2 3" xfId="9274"/>
    <cellStyle name="Normal 4 3 4 2 2 3 3" xfId="9275"/>
    <cellStyle name="Normal 4 3 4 2 2 3 3 2" xfId="9276"/>
    <cellStyle name="Normal 4 3 4 2 2 3 4" xfId="9277"/>
    <cellStyle name="Normal 4 3 4 2 2 4" xfId="9278"/>
    <cellStyle name="Normal 4 3 4 2 2 4 2" xfId="9279"/>
    <cellStyle name="Normal 4 3 4 2 2 4 2 2" xfId="9280"/>
    <cellStyle name="Normal 4 3 4 2 2 4 3" xfId="9281"/>
    <cellStyle name="Normal 4 3 4 2 2 5" xfId="9282"/>
    <cellStyle name="Normal 4 3 4 2 2 5 2" xfId="9283"/>
    <cellStyle name="Normal 4 3 4 2 2 6" xfId="9284"/>
    <cellStyle name="Normal 4 3 4 2 3" xfId="9285"/>
    <cellStyle name="Normal 4 3 4 2 3 2" xfId="9286"/>
    <cellStyle name="Normal 4 3 4 2 3 2 2" xfId="9287"/>
    <cellStyle name="Normal 4 3 4 2 3 2 2 2" xfId="9288"/>
    <cellStyle name="Normal 4 3 4 2 3 2 2 2 2" xfId="9289"/>
    <cellStyle name="Normal 4 3 4 2 3 2 2 3" xfId="9290"/>
    <cellStyle name="Normal 4 3 4 2 3 2 3" xfId="9291"/>
    <cellStyle name="Normal 4 3 4 2 3 2 3 2" xfId="9292"/>
    <cellStyle name="Normal 4 3 4 2 3 2 4" xfId="9293"/>
    <cellStyle name="Normal 4 3 4 2 3 3" xfId="9294"/>
    <cellStyle name="Normal 4 3 4 2 3 3 2" xfId="9295"/>
    <cellStyle name="Normal 4 3 4 2 3 3 2 2" xfId="9296"/>
    <cellStyle name="Normal 4 3 4 2 3 3 3" xfId="9297"/>
    <cellStyle name="Normal 4 3 4 2 3 4" xfId="9298"/>
    <cellStyle name="Normal 4 3 4 2 3 4 2" xfId="9299"/>
    <cellStyle name="Normal 4 3 4 2 3 5" xfId="9300"/>
    <cellStyle name="Normal 4 3 4 2 4" xfId="9301"/>
    <cellStyle name="Normal 4 3 4 2 4 2" xfId="9302"/>
    <cellStyle name="Normal 4 3 4 2 4 2 2" xfId="9303"/>
    <cellStyle name="Normal 4 3 4 2 4 2 2 2" xfId="9304"/>
    <cellStyle name="Normal 4 3 4 2 4 2 3" xfId="9305"/>
    <cellStyle name="Normal 4 3 4 2 4 3" xfId="9306"/>
    <cellStyle name="Normal 4 3 4 2 4 3 2" xfId="9307"/>
    <cellStyle name="Normal 4 3 4 2 4 4" xfId="9308"/>
    <cellStyle name="Normal 4 3 4 2 5" xfId="9309"/>
    <cellStyle name="Normal 4 3 4 2 5 2" xfId="9310"/>
    <cellStyle name="Normal 4 3 4 2 5 2 2" xfId="9311"/>
    <cellStyle name="Normal 4 3 4 2 5 3" xfId="9312"/>
    <cellStyle name="Normal 4 3 4 2 6" xfId="9313"/>
    <cellStyle name="Normal 4 3 4 2 6 2" xfId="9314"/>
    <cellStyle name="Normal 4 3 4 2 7" xfId="9315"/>
    <cellStyle name="Normal 4 3 4 3" xfId="9316"/>
    <cellStyle name="Normal 4 3 4 3 2" xfId="9317"/>
    <cellStyle name="Normal 4 3 4 3 2 2" xfId="9318"/>
    <cellStyle name="Normal 4 3 4 3 2 2 2" xfId="9319"/>
    <cellStyle name="Normal 4 3 4 3 2 2 2 2" xfId="9320"/>
    <cellStyle name="Normal 4 3 4 3 2 2 2 2 2" xfId="9321"/>
    <cellStyle name="Normal 4 3 4 3 2 2 2 3" xfId="9322"/>
    <cellStyle name="Normal 4 3 4 3 2 2 3" xfId="9323"/>
    <cellStyle name="Normal 4 3 4 3 2 2 3 2" xfId="9324"/>
    <cellStyle name="Normal 4 3 4 3 2 2 4" xfId="9325"/>
    <cellStyle name="Normal 4 3 4 3 2 3" xfId="9326"/>
    <cellStyle name="Normal 4 3 4 3 2 3 2" xfId="9327"/>
    <cellStyle name="Normal 4 3 4 3 2 3 2 2" xfId="9328"/>
    <cellStyle name="Normal 4 3 4 3 2 3 3" xfId="9329"/>
    <cellStyle name="Normal 4 3 4 3 2 4" xfId="9330"/>
    <cellStyle name="Normal 4 3 4 3 2 4 2" xfId="9331"/>
    <cellStyle name="Normal 4 3 4 3 2 5" xfId="9332"/>
    <cellStyle name="Normal 4 3 4 3 3" xfId="9333"/>
    <cellStyle name="Normal 4 3 4 3 3 2" xfId="9334"/>
    <cellStyle name="Normal 4 3 4 3 3 2 2" xfId="9335"/>
    <cellStyle name="Normal 4 3 4 3 3 2 2 2" xfId="9336"/>
    <cellStyle name="Normal 4 3 4 3 3 2 3" xfId="9337"/>
    <cellStyle name="Normal 4 3 4 3 3 3" xfId="9338"/>
    <cellStyle name="Normal 4 3 4 3 3 3 2" xfId="9339"/>
    <cellStyle name="Normal 4 3 4 3 3 4" xfId="9340"/>
    <cellStyle name="Normal 4 3 4 3 4" xfId="9341"/>
    <cellStyle name="Normal 4 3 4 3 4 2" xfId="9342"/>
    <cellStyle name="Normal 4 3 4 3 4 2 2" xfId="9343"/>
    <cellStyle name="Normal 4 3 4 3 4 3" xfId="9344"/>
    <cellStyle name="Normal 4 3 4 3 5" xfId="9345"/>
    <cellStyle name="Normal 4 3 4 3 5 2" xfId="9346"/>
    <cellStyle name="Normal 4 3 4 3 6" xfId="9347"/>
    <cellStyle name="Normal 4 3 4 4" xfId="9348"/>
    <cellStyle name="Normal 4 3 4 4 2" xfId="9349"/>
    <cellStyle name="Normal 4 3 4 4 2 2" xfId="9350"/>
    <cellStyle name="Normal 4 3 4 4 2 2 2" xfId="9351"/>
    <cellStyle name="Normal 4 3 4 4 2 2 2 2" xfId="9352"/>
    <cellStyle name="Normal 4 3 4 4 2 2 3" xfId="9353"/>
    <cellStyle name="Normal 4 3 4 4 2 3" xfId="9354"/>
    <cellStyle name="Normal 4 3 4 4 2 3 2" xfId="9355"/>
    <cellStyle name="Normal 4 3 4 4 2 4" xfId="9356"/>
    <cellStyle name="Normal 4 3 4 4 3" xfId="9357"/>
    <cellStyle name="Normal 4 3 4 4 3 2" xfId="9358"/>
    <cellStyle name="Normal 4 3 4 4 3 2 2" xfId="9359"/>
    <cellStyle name="Normal 4 3 4 4 3 3" xfId="9360"/>
    <cellStyle name="Normal 4 3 4 4 4" xfId="9361"/>
    <cellStyle name="Normal 4 3 4 4 4 2" xfId="9362"/>
    <cellStyle name="Normal 4 3 4 4 5" xfId="9363"/>
    <cellStyle name="Normal 4 3 4 5" xfId="9364"/>
    <cellStyle name="Normal 4 3 4 5 2" xfId="9365"/>
    <cellStyle name="Normal 4 3 4 5 2 2" xfId="9366"/>
    <cellStyle name="Normal 4 3 4 5 2 2 2" xfId="9367"/>
    <cellStyle name="Normal 4 3 4 5 2 3" xfId="9368"/>
    <cellStyle name="Normal 4 3 4 5 3" xfId="9369"/>
    <cellStyle name="Normal 4 3 4 5 3 2" xfId="9370"/>
    <cellStyle name="Normal 4 3 4 5 4" xfId="9371"/>
    <cellStyle name="Normal 4 3 4 6" xfId="9372"/>
    <cellStyle name="Normal 4 3 4 6 2" xfId="9373"/>
    <cellStyle name="Normal 4 3 4 6 2 2" xfId="9374"/>
    <cellStyle name="Normal 4 3 4 6 3" xfId="9375"/>
    <cellStyle name="Normal 4 3 4 7" xfId="9376"/>
    <cellStyle name="Normal 4 3 4 7 2" xfId="9377"/>
    <cellStyle name="Normal 4 3 4 8" xfId="9378"/>
    <cellStyle name="Normal 4 3 5" xfId="9379"/>
    <cellStyle name="Normal 4 3 5 2" xfId="9380"/>
    <cellStyle name="Normal 4 3 5 2 2" xfId="9381"/>
    <cellStyle name="Normal 4 3 5 2 2 2" xfId="9382"/>
    <cellStyle name="Normal 4 3 5 2 2 2 2" xfId="9383"/>
    <cellStyle name="Normal 4 3 5 2 2 2 2 2" xfId="9384"/>
    <cellStyle name="Normal 4 3 5 2 2 2 2 2 2" xfId="9385"/>
    <cellStyle name="Normal 4 3 5 2 2 2 2 3" xfId="9386"/>
    <cellStyle name="Normal 4 3 5 2 2 2 3" xfId="9387"/>
    <cellStyle name="Normal 4 3 5 2 2 2 3 2" xfId="9388"/>
    <cellStyle name="Normal 4 3 5 2 2 2 4" xfId="9389"/>
    <cellStyle name="Normal 4 3 5 2 2 3" xfId="9390"/>
    <cellStyle name="Normal 4 3 5 2 2 3 2" xfId="9391"/>
    <cellStyle name="Normal 4 3 5 2 2 3 2 2" xfId="9392"/>
    <cellStyle name="Normal 4 3 5 2 2 3 3" xfId="9393"/>
    <cellStyle name="Normal 4 3 5 2 2 4" xfId="9394"/>
    <cellStyle name="Normal 4 3 5 2 2 4 2" xfId="9395"/>
    <cellStyle name="Normal 4 3 5 2 2 5" xfId="9396"/>
    <cellStyle name="Normal 4 3 5 2 3" xfId="9397"/>
    <cellStyle name="Normal 4 3 5 2 3 2" xfId="9398"/>
    <cellStyle name="Normal 4 3 5 2 3 2 2" xfId="9399"/>
    <cellStyle name="Normal 4 3 5 2 3 2 2 2" xfId="9400"/>
    <cellStyle name="Normal 4 3 5 2 3 2 3" xfId="9401"/>
    <cellStyle name="Normal 4 3 5 2 3 3" xfId="9402"/>
    <cellStyle name="Normal 4 3 5 2 3 3 2" xfId="9403"/>
    <cellStyle name="Normal 4 3 5 2 3 4" xfId="9404"/>
    <cellStyle name="Normal 4 3 5 2 4" xfId="9405"/>
    <cellStyle name="Normal 4 3 5 2 4 2" xfId="9406"/>
    <cellStyle name="Normal 4 3 5 2 4 2 2" xfId="9407"/>
    <cellStyle name="Normal 4 3 5 2 4 3" xfId="9408"/>
    <cellStyle name="Normal 4 3 5 2 5" xfId="9409"/>
    <cellStyle name="Normal 4 3 5 2 5 2" xfId="9410"/>
    <cellStyle name="Normal 4 3 5 2 6" xfId="9411"/>
    <cellStyle name="Normal 4 3 5 3" xfId="9412"/>
    <cellStyle name="Normal 4 3 5 3 2" xfId="9413"/>
    <cellStyle name="Normal 4 3 5 3 2 2" xfId="9414"/>
    <cellStyle name="Normal 4 3 5 3 2 2 2" xfId="9415"/>
    <cellStyle name="Normal 4 3 5 3 2 2 2 2" xfId="9416"/>
    <cellStyle name="Normal 4 3 5 3 2 2 3" xfId="9417"/>
    <cellStyle name="Normal 4 3 5 3 2 3" xfId="9418"/>
    <cellStyle name="Normal 4 3 5 3 2 3 2" xfId="9419"/>
    <cellStyle name="Normal 4 3 5 3 2 4" xfId="9420"/>
    <cellStyle name="Normal 4 3 5 3 3" xfId="9421"/>
    <cellStyle name="Normal 4 3 5 3 3 2" xfId="9422"/>
    <cellStyle name="Normal 4 3 5 3 3 2 2" xfId="9423"/>
    <cellStyle name="Normal 4 3 5 3 3 3" xfId="9424"/>
    <cellStyle name="Normal 4 3 5 3 4" xfId="9425"/>
    <cellStyle name="Normal 4 3 5 3 4 2" xfId="9426"/>
    <cellStyle name="Normal 4 3 5 3 5" xfId="9427"/>
    <cellStyle name="Normal 4 3 5 4" xfId="9428"/>
    <cellStyle name="Normal 4 3 5 4 2" xfId="9429"/>
    <cellStyle name="Normal 4 3 5 4 2 2" xfId="9430"/>
    <cellStyle name="Normal 4 3 5 4 2 2 2" xfId="9431"/>
    <cellStyle name="Normal 4 3 5 4 2 3" xfId="9432"/>
    <cellStyle name="Normal 4 3 5 4 3" xfId="9433"/>
    <cellStyle name="Normal 4 3 5 4 3 2" xfId="9434"/>
    <cellStyle name="Normal 4 3 5 4 4" xfId="9435"/>
    <cellStyle name="Normal 4 3 5 5" xfId="9436"/>
    <cellStyle name="Normal 4 3 5 5 2" xfId="9437"/>
    <cellStyle name="Normal 4 3 5 5 2 2" xfId="9438"/>
    <cellStyle name="Normal 4 3 5 5 3" xfId="9439"/>
    <cellStyle name="Normal 4 3 5 6" xfId="9440"/>
    <cellStyle name="Normal 4 3 5 6 2" xfId="9441"/>
    <cellStyle name="Normal 4 3 5 7" xfId="9442"/>
    <cellStyle name="Normal 4 3 6" xfId="9443"/>
    <cellStyle name="Normal 4 3 6 2" xfId="9444"/>
    <cellStyle name="Normal 4 3 6 2 2" xfId="9445"/>
    <cellStyle name="Normal 4 3 6 2 2 2" xfId="9446"/>
    <cellStyle name="Normal 4 3 6 2 2 2 2" xfId="9447"/>
    <cellStyle name="Normal 4 3 6 2 2 2 2 2" xfId="9448"/>
    <cellStyle name="Normal 4 3 6 2 2 2 3" xfId="9449"/>
    <cellStyle name="Normal 4 3 6 2 2 3" xfId="9450"/>
    <cellStyle name="Normal 4 3 6 2 2 3 2" xfId="9451"/>
    <cellStyle name="Normal 4 3 6 2 2 4" xfId="9452"/>
    <cellStyle name="Normal 4 3 6 2 3" xfId="9453"/>
    <cellStyle name="Normal 4 3 6 2 3 2" xfId="9454"/>
    <cellStyle name="Normal 4 3 6 2 3 2 2" xfId="9455"/>
    <cellStyle name="Normal 4 3 6 2 3 3" xfId="9456"/>
    <cellStyle name="Normal 4 3 6 2 4" xfId="9457"/>
    <cellStyle name="Normal 4 3 6 2 4 2" xfId="9458"/>
    <cellStyle name="Normal 4 3 6 2 5" xfId="9459"/>
    <cellStyle name="Normal 4 3 6 3" xfId="9460"/>
    <cellStyle name="Normal 4 3 6 3 2" xfId="9461"/>
    <cellStyle name="Normal 4 3 6 3 2 2" xfId="9462"/>
    <cellStyle name="Normal 4 3 6 3 2 2 2" xfId="9463"/>
    <cellStyle name="Normal 4 3 6 3 2 3" xfId="9464"/>
    <cellStyle name="Normal 4 3 6 3 3" xfId="9465"/>
    <cellStyle name="Normal 4 3 6 3 3 2" xfId="9466"/>
    <cellStyle name="Normal 4 3 6 3 4" xfId="9467"/>
    <cellStyle name="Normal 4 3 6 4" xfId="9468"/>
    <cellStyle name="Normal 4 3 6 4 2" xfId="9469"/>
    <cellStyle name="Normal 4 3 6 4 2 2" xfId="9470"/>
    <cellStyle name="Normal 4 3 6 4 3" xfId="9471"/>
    <cellStyle name="Normal 4 3 6 5" xfId="9472"/>
    <cellStyle name="Normal 4 3 6 5 2" xfId="9473"/>
    <cellStyle name="Normal 4 3 6 6" xfId="9474"/>
    <cellStyle name="Normal 4 3 7" xfId="9475"/>
    <cellStyle name="Normal 4 3 7 2" xfId="9476"/>
    <cellStyle name="Normal 4 3 7 2 2" xfId="9477"/>
    <cellStyle name="Normal 4 3 7 2 2 2" xfId="9478"/>
    <cellStyle name="Normal 4 3 7 2 2 2 2" xfId="9479"/>
    <cellStyle name="Normal 4 3 7 2 2 3" xfId="9480"/>
    <cellStyle name="Normal 4 3 7 2 3" xfId="9481"/>
    <cellStyle name="Normal 4 3 7 2 3 2" xfId="9482"/>
    <cellStyle name="Normal 4 3 7 2 4" xfId="9483"/>
    <cellStyle name="Normal 4 3 7 3" xfId="9484"/>
    <cellStyle name="Normal 4 3 7 3 2" xfId="9485"/>
    <cellStyle name="Normal 4 3 7 3 2 2" xfId="9486"/>
    <cellStyle name="Normal 4 3 7 3 3" xfId="9487"/>
    <cellStyle name="Normal 4 3 7 4" xfId="9488"/>
    <cellStyle name="Normal 4 3 7 4 2" xfId="9489"/>
    <cellStyle name="Normal 4 3 7 5" xfId="9490"/>
    <cellStyle name="Normal 4 3 8" xfId="9491"/>
    <cellStyle name="Normal 4 3 8 2" xfId="9492"/>
    <cellStyle name="Normal 4 3 8 2 2" xfId="9493"/>
    <cellStyle name="Normal 4 3 8 2 2 2" xfId="9494"/>
    <cellStyle name="Normal 4 3 8 2 3" xfId="9495"/>
    <cellStyle name="Normal 4 3 8 3" xfId="9496"/>
    <cellStyle name="Normal 4 3 8 3 2" xfId="9497"/>
    <cellStyle name="Normal 4 3 8 4" xfId="9498"/>
    <cellStyle name="Normal 4 3 9" xfId="9499"/>
    <cellStyle name="Normal 4 3 9 2" xfId="9500"/>
    <cellStyle name="Normal 4 3 9 2 2" xfId="9501"/>
    <cellStyle name="Normal 4 3 9 3" xfId="9502"/>
    <cellStyle name="Normal 4 3_cxvdxv" xfId="214"/>
    <cellStyle name="Normal 4 4" xfId="215"/>
    <cellStyle name="Normal 4 4 10" xfId="9503"/>
    <cellStyle name="Normal 4 4 11" xfId="9504"/>
    <cellStyle name="Normal 4 4 2" xfId="9505"/>
    <cellStyle name="Normal 4 4 2 2" xfId="9506"/>
    <cellStyle name="Normal 4 4 2 2 2" xfId="9507"/>
    <cellStyle name="Normal 4 4 2 2 2 2" xfId="9508"/>
    <cellStyle name="Normal 4 4 2 2 2 2 2" xfId="9509"/>
    <cellStyle name="Normal 4 4 2 2 2 2 2 2" xfId="9510"/>
    <cellStyle name="Normal 4 4 2 2 2 2 2 2 2" xfId="9511"/>
    <cellStyle name="Normal 4 4 2 2 2 2 2 2 2 2" xfId="9512"/>
    <cellStyle name="Normal 4 4 2 2 2 2 2 2 2 2 2" xfId="9513"/>
    <cellStyle name="Normal 4 4 2 2 2 2 2 2 2 3" xfId="9514"/>
    <cellStyle name="Normal 4 4 2 2 2 2 2 2 3" xfId="9515"/>
    <cellStyle name="Normal 4 4 2 2 2 2 2 2 3 2" xfId="9516"/>
    <cellStyle name="Normal 4 4 2 2 2 2 2 2 4" xfId="9517"/>
    <cellStyle name="Normal 4 4 2 2 2 2 2 3" xfId="9518"/>
    <cellStyle name="Normal 4 4 2 2 2 2 2 3 2" xfId="9519"/>
    <cellStyle name="Normal 4 4 2 2 2 2 2 3 2 2" xfId="9520"/>
    <cellStyle name="Normal 4 4 2 2 2 2 2 3 3" xfId="9521"/>
    <cellStyle name="Normal 4 4 2 2 2 2 2 4" xfId="9522"/>
    <cellStyle name="Normal 4 4 2 2 2 2 2 4 2" xfId="9523"/>
    <cellStyle name="Normal 4 4 2 2 2 2 2 5" xfId="9524"/>
    <cellStyle name="Normal 4 4 2 2 2 2 3" xfId="9525"/>
    <cellStyle name="Normal 4 4 2 2 2 2 3 2" xfId="9526"/>
    <cellStyle name="Normal 4 4 2 2 2 2 3 2 2" xfId="9527"/>
    <cellStyle name="Normal 4 4 2 2 2 2 3 2 2 2" xfId="9528"/>
    <cellStyle name="Normal 4 4 2 2 2 2 3 2 3" xfId="9529"/>
    <cellStyle name="Normal 4 4 2 2 2 2 3 3" xfId="9530"/>
    <cellStyle name="Normal 4 4 2 2 2 2 3 3 2" xfId="9531"/>
    <cellStyle name="Normal 4 4 2 2 2 2 3 4" xfId="9532"/>
    <cellStyle name="Normal 4 4 2 2 2 2 4" xfId="9533"/>
    <cellStyle name="Normal 4 4 2 2 2 2 4 2" xfId="9534"/>
    <cellStyle name="Normal 4 4 2 2 2 2 4 2 2" xfId="9535"/>
    <cellStyle name="Normal 4 4 2 2 2 2 4 3" xfId="9536"/>
    <cellStyle name="Normal 4 4 2 2 2 2 5" xfId="9537"/>
    <cellStyle name="Normal 4 4 2 2 2 2 5 2" xfId="9538"/>
    <cellStyle name="Normal 4 4 2 2 2 2 6" xfId="9539"/>
    <cellStyle name="Normal 4 4 2 2 2 3" xfId="9540"/>
    <cellStyle name="Normal 4 4 2 2 2 3 2" xfId="9541"/>
    <cellStyle name="Normal 4 4 2 2 2 3 2 2" xfId="9542"/>
    <cellStyle name="Normal 4 4 2 2 2 3 2 2 2" xfId="9543"/>
    <cellStyle name="Normal 4 4 2 2 2 3 2 2 2 2" xfId="9544"/>
    <cellStyle name="Normal 4 4 2 2 2 3 2 2 3" xfId="9545"/>
    <cellStyle name="Normal 4 4 2 2 2 3 2 3" xfId="9546"/>
    <cellStyle name="Normal 4 4 2 2 2 3 2 3 2" xfId="9547"/>
    <cellStyle name="Normal 4 4 2 2 2 3 2 4" xfId="9548"/>
    <cellStyle name="Normal 4 4 2 2 2 3 3" xfId="9549"/>
    <cellStyle name="Normal 4 4 2 2 2 3 3 2" xfId="9550"/>
    <cellStyle name="Normal 4 4 2 2 2 3 3 2 2" xfId="9551"/>
    <cellStyle name="Normal 4 4 2 2 2 3 3 3" xfId="9552"/>
    <cellStyle name="Normal 4 4 2 2 2 3 4" xfId="9553"/>
    <cellStyle name="Normal 4 4 2 2 2 3 4 2" xfId="9554"/>
    <cellStyle name="Normal 4 4 2 2 2 3 5" xfId="9555"/>
    <cellStyle name="Normal 4 4 2 2 2 4" xfId="9556"/>
    <cellStyle name="Normal 4 4 2 2 2 4 2" xfId="9557"/>
    <cellStyle name="Normal 4 4 2 2 2 4 2 2" xfId="9558"/>
    <cellStyle name="Normal 4 4 2 2 2 4 2 2 2" xfId="9559"/>
    <cellStyle name="Normal 4 4 2 2 2 4 2 3" xfId="9560"/>
    <cellStyle name="Normal 4 4 2 2 2 4 3" xfId="9561"/>
    <cellStyle name="Normal 4 4 2 2 2 4 3 2" xfId="9562"/>
    <cellStyle name="Normal 4 4 2 2 2 4 4" xfId="9563"/>
    <cellStyle name="Normal 4 4 2 2 2 5" xfId="9564"/>
    <cellStyle name="Normal 4 4 2 2 2 5 2" xfId="9565"/>
    <cellStyle name="Normal 4 4 2 2 2 5 2 2" xfId="9566"/>
    <cellStyle name="Normal 4 4 2 2 2 5 3" xfId="9567"/>
    <cellStyle name="Normal 4 4 2 2 2 6" xfId="9568"/>
    <cellStyle name="Normal 4 4 2 2 2 6 2" xfId="9569"/>
    <cellStyle name="Normal 4 4 2 2 2 7" xfId="9570"/>
    <cellStyle name="Normal 4 4 2 2 3" xfId="9571"/>
    <cellStyle name="Normal 4 4 2 2 3 2" xfId="9572"/>
    <cellStyle name="Normal 4 4 2 2 3 2 2" xfId="9573"/>
    <cellStyle name="Normal 4 4 2 2 3 2 2 2" xfId="9574"/>
    <cellStyle name="Normal 4 4 2 2 3 2 2 2 2" xfId="9575"/>
    <cellStyle name="Normal 4 4 2 2 3 2 2 2 2 2" xfId="9576"/>
    <cellStyle name="Normal 4 4 2 2 3 2 2 2 3" xfId="9577"/>
    <cellStyle name="Normal 4 4 2 2 3 2 2 3" xfId="9578"/>
    <cellStyle name="Normal 4 4 2 2 3 2 2 3 2" xfId="9579"/>
    <cellStyle name="Normal 4 4 2 2 3 2 2 4" xfId="9580"/>
    <cellStyle name="Normal 4 4 2 2 3 2 3" xfId="9581"/>
    <cellStyle name="Normal 4 4 2 2 3 2 3 2" xfId="9582"/>
    <cellStyle name="Normal 4 4 2 2 3 2 3 2 2" xfId="9583"/>
    <cellStyle name="Normal 4 4 2 2 3 2 3 3" xfId="9584"/>
    <cellStyle name="Normal 4 4 2 2 3 2 4" xfId="9585"/>
    <cellStyle name="Normal 4 4 2 2 3 2 4 2" xfId="9586"/>
    <cellStyle name="Normal 4 4 2 2 3 2 5" xfId="9587"/>
    <cellStyle name="Normal 4 4 2 2 3 3" xfId="9588"/>
    <cellStyle name="Normal 4 4 2 2 3 3 2" xfId="9589"/>
    <cellStyle name="Normal 4 4 2 2 3 3 2 2" xfId="9590"/>
    <cellStyle name="Normal 4 4 2 2 3 3 2 2 2" xfId="9591"/>
    <cellStyle name="Normal 4 4 2 2 3 3 2 3" xfId="9592"/>
    <cellStyle name="Normal 4 4 2 2 3 3 3" xfId="9593"/>
    <cellStyle name="Normal 4 4 2 2 3 3 3 2" xfId="9594"/>
    <cellStyle name="Normal 4 4 2 2 3 3 4" xfId="9595"/>
    <cellStyle name="Normal 4 4 2 2 3 4" xfId="9596"/>
    <cellStyle name="Normal 4 4 2 2 3 4 2" xfId="9597"/>
    <cellStyle name="Normal 4 4 2 2 3 4 2 2" xfId="9598"/>
    <cellStyle name="Normal 4 4 2 2 3 4 3" xfId="9599"/>
    <cellStyle name="Normal 4 4 2 2 3 5" xfId="9600"/>
    <cellStyle name="Normal 4 4 2 2 3 5 2" xfId="9601"/>
    <cellStyle name="Normal 4 4 2 2 3 6" xfId="9602"/>
    <cellStyle name="Normal 4 4 2 2 4" xfId="9603"/>
    <cellStyle name="Normal 4 4 2 2 4 2" xfId="9604"/>
    <cellStyle name="Normal 4 4 2 2 4 2 2" xfId="9605"/>
    <cellStyle name="Normal 4 4 2 2 4 2 2 2" xfId="9606"/>
    <cellStyle name="Normal 4 4 2 2 4 2 2 2 2" xfId="9607"/>
    <cellStyle name="Normal 4 4 2 2 4 2 2 3" xfId="9608"/>
    <cellStyle name="Normal 4 4 2 2 4 2 3" xfId="9609"/>
    <cellStyle name="Normal 4 4 2 2 4 2 3 2" xfId="9610"/>
    <cellStyle name="Normal 4 4 2 2 4 2 4" xfId="9611"/>
    <cellStyle name="Normal 4 4 2 2 4 3" xfId="9612"/>
    <cellStyle name="Normal 4 4 2 2 4 3 2" xfId="9613"/>
    <cellStyle name="Normal 4 4 2 2 4 3 2 2" xfId="9614"/>
    <cellStyle name="Normal 4 4 2 2 4 3 3" xfId="9615"/>
    <cellStyle name="Normal 4 4 2 2 4 4" xfId="9616"/>
    <cellStyle name="Normal 4 4 2 2 4 4 2" xfId="9617"/>
    <cellStyle name="Normal 4 4 2 2 4 5" xfId="9618"/>
    <cellStyle name="Normal 4 4 2 2 5" xfId="9619"/>
    <cellStyle name="Normal 4 4 2 2 5 2" xfId="9620"/>
    <cellStyle name="Normal 4 4 2 2 5 2 2" xfId="9621"/>
    <cellStyle name="Normal 4 4 2 2 5 2 2 2" xfId="9622"/>
    <cellStyle name="Normal 4 4 2 2 5 2 3" xfId="9623"/>
    <cellStyle name="Normal 4 4 2 2 5 3" xfId="9624"/>
    <cellStyle name="Normal 4 4 2 2 5 3 2" xfId="9625"/>
    <cellStyle name="Normal 4 4 2 2 5 4" xfId="9626"/>
    <cellStyle name="Normal 4 4 2 2 6" xfId="9627"/>
    <cellStyle name="Normal 4 4 2 2 6 2" xfId="9628"/>
    <cellStyle name="Normal 4 4 2 2 6 2 2" xfId="9629"/>
    <cellStyle name="Normal 4 4 2 2 6 3" xfId="9630"/>
    <cellStyle name="Normal 4 4 2 2 7" xfId="9631"/>
    <cellStyle name="Normal 4 4 2 2 7 2" xfId="9632"/>
    <cellStyle name="Normal 4 4 2 2 8" xfId="9633"/>
    <cellStyle name="Normal 4 4 2 3" xfId="9634"/>
    <cellStyle name="Normal 4 4 2 3 2" xfId="9635"/>
    <cellStyle name="Normal 4 4 2 3 2 2" xfId="9636"/>
    <cellStyle name="Normal 4 4 2 3 2 2 2" xfId="9637"/>
    <cellStyle name="Normal 4 4 2 3 2 2 2 2" xfId="9638"/>
    <cellStyle name="Normal 4 4 2 3 2 2 2 2 2" xfId="9639"/>
    <cellStyle name="Normal 4 4 2 3 2 2 2 2 2 2" xfId="9640"/>
    <cellStyle name="Normal 4 4 2 3 2 2 2 2 3" xfId="9641"/>
    <cellStyle name="Normal 4 4 2 3 2 2 2 3" xfId="9642"/>
    <cellStyle name="Normal 4 4 2 3 2 2 2 3 2" xfId="9643"/>
    <cellStyle name="Normal 4 4 2 3 2 2 2 4" xfId="9644"/>
    <cellStyle name="Normal 4 4 2 3 2 2 3" xfId="9645"/>
    <cellStyle name="Normal 4 4 2 3 2 2 3 2" xfId="9646"/>
    <cellStyle name="Normal 4 4 2 3 2 2 3 2 2" xfId="9647"/>
    <cellStyle name="Normal 4 4 2 3 2 2 3 3" xfId="9648"/>
    <cellStyle name="Normal 4 4 2 3 2 2 4" xfId="9649"/>
    <cellStyle name="Normal 4 4 2 3 2 2 4 2" xfId="9650"/>
    <cellStyle name="Normal 4 4 2 3 2 2 5" xfId="9651"/>
    <cellStyle name="Normal 4 4 2 3 2 3" xfId="9652"/>
    <cellStyle name="Normal 4 4 2 3 2 3 2" xfId="9653"/>
    <cellStyle name="Normal 4 4 2 3 2 3 2 2" xfId="9654"/>
    <cellStyle name="Normal 4 4 2 3 2 3 2 2 2" xfId="9655"/>
    <cellStyle name="Normal 4 4 2 3 2 3 2 3" xfId="9656"/>
    <cellStyle name="Normal 4 4 2 3 2 3 3" xfId="9657"/>
    <cellStyle name="Normal 4 4 2 3 2 3 3 2" xfId="9658"/>
    <cellStyle name="Normal 4 4 2 3 2 3 4" xfId="9659"/>
    <cellStyle name="Normal 4 4 2 3 2 4" xfId="9660"/>
    <cellStyle name="Normal 4 4 2 3 2 4 2" xfId="9661"/>
    <cellStyle name="Normal 4 4 2 3 2 4 2 2" xfId="9662"/>
    <cellStyle name="Normal 4 4 2 3 2 4 3" xfId="9663"/>
    <cellStyle name="Normal 4 4 2 3 2 5" xfId="9664"/>
    <cellStyle name="Normal 4 4 2 3 2 5 2" xfId="9665"/>
    <cellStyle name="Normal 4 4 2 3 2 6" xfId="9666"/>
    <cellStyle name="Normal 4 4 2 3 3" xfId="9667"/>
    <cellStyle name="Normal 4 4 2 3 3 2" xfId="9668"/>
    <cellStyle name="Normal 4 4 2 3 3 2 2" xfId="9669"/>
    <cellStyle name="Normal 4 4 2 3 3 2 2 2" xfId="9670"/>
    <cellStyle name="Normal 4 4 2 3 3 2 2 2 2" xfId="9671"/>
    <cellStyle name="Normal 4 4 2 3 3 2 2 3" xfId="9672"/>
    <cellStyle name="Normal 4 4 2 3 3 2 3" xfId="9673"/>
    <cellStyle name="Normal 4 4 2 3 3 2 3 2" xfId="9674"/>
    <cellStyle name="Normal 4 4 2 3 3 2 4" xfId="9675"/>
    <cellStyle name="Normal 4 4 2 3 3 3" xfId="9676"/>
    <cellStyle name="Normal 4 4 2 3 3 3 2" xfId="9677"/>
    <cellStyle name="Normal 4 4 2 3 3 3 2 2" xfId="9678"/>
    <cellStyle name="Normal 4 4 2 3 3 3 3" xfId="9679"/>
    <cellStyle name="Normal 4 4 2 3 3 4" xfId="9680"/>
    <cellStyle name="Normal 4 4 2 3 3 4 2" xfId="9681"/>
    <cellStyle name="Normal 4 4 2 3 3 5" xfId="9682"/>
    <cellStyle name="Normal 4 4 2 3 4" xfId="9683"/>
    <cellStyle name="Normal 4 4 2 3 4 2" xfId="9684"/>
    <cellStyle name="Normal 4 4 2 3 4 2 2" xfId="9685"/>
    <cellStyle name="Normal 4 4 2 3 4 2 2 2" xfId="9686"/>
    <cellStyle name="Normal 4 4 2 3 4 2 3" xfId="9687"/>
    <cellStyle name="Normal 4 4 2 3 4 3" xfId="9688"/>
    <cellStyle name="Normal 4 4 2 3 4 3 2" xfId="9689"/>
    <cellStyle name="Normal 4 4 2 3 4 4" xfId="9690"/>
    <cellStyle name="Normal 4 4 2 3 5" xfId="9691"/>
    <cellStyle name="Normal 4 4 2 3 5 2" xfId="9692"/>
    <cellStyle name="Normal 4 4 2 3 5 2 2" xfId="9693"/>
    <cellStyle name="Normal 4 4 2 3 5 3" xfId="9694"/>
    <cellStyle name="Normal 4 4 2 3 6" xfId="9695"/>
    <cellStyle name="Normal 4 4 2 3 6 2" xfId="9696"/>
    <cellStyle name="Normal 4 4 2 3 7" xfId="9697"/>
    <cellStyle name="Normal 4 4 2 4" xfId="9698"/>
    <cellStyle name="Normal 4 4 2 4 2" xfId="9699"/>
    <cellStyle name="Normal 4 4 2 4 2 2" xfId="9700"/>
    <cellStyle name="Normal 4 4 2 4 2 2 2" xfId="9701"/>
    <cellStyle name="Normal 4 4 2 4 2 2 2 2" xfId="9702"/>
    <cellStyle name="Normal 4 4 2 4 2 2 2 2 2" xfId="9703"/>
    <cellStyle name="Normal 4 4 2 4 2 2 2 3" xfId="9704"/>
    <cellStyle name="Normal 4 4 2 4 2 2 3" xfId="9705"/>
    <cellStyle name="Normal 4 4 2 4 2 2 3 2" xfId="9706"/>
    <cellStyle name="Normal 4 4 2 4 2 2 4" xfId="9707"/>
    <cellStyle name="Normal 4 4 2 4 2 3" xfId="9708"/>
    <cellStyle name="Normal 4 4 2 4 2 3 2" xfId="9709"/>
    <cellStyle name="Normal 4 4 2 4 2 3 2 2" xfId="9710"/>
    <cellStyle name="Normal 4 4 2 4 2 3 3" xfId="9711"/>
    <cellStyle name="Normal 4 4 2 4 2 4" xfId="9712"/>
    <cellStyle name="Normal 4 4 2 4 2 4 2" xfId="9713"/>
    <cellStyle name="Normal 4 4 2 4 2 5" xfId="9714"/>
    <cellStyle name="Normal 4 4 2 4 3" xfId="9715"/>
    <cellStyle name="Normal 4 4 2 4 3 2" xfId="9716"/>
    <cellStyle name="Normal 4 4 2 4 3 2 2" xfId="9717"/>
    <cellStyle name="Normal 4 4 2 4 3 2 2 2" xfId="9718"/>
    <cellStyle name="Normal 4 4 2 4 3 2 3" xfId="9719"/>
    <cellStyle name="Normal 4 4 2 4 3 3" xfId="9720"/>
    <cellStyle name="Normal 4 4 2 4 3 3 2" xfId="9721"/>
    <cellStyle name="Normal 4 4 2 4 3 4" xfId="9722"/>
    <cellStyle name="Normal 4 4 2 4 4" xfId="9723"/>
    <cellStyle name="Normal 4 4 2 4 4 2" xfId="9724"/>
    <cellStyle name="Normal 4 4 2 4 4 2 2" xfId="9725"/>
    <cellStyle name="Normal 4 4 2 4 4 3" xfId="9726"/>
    <cellStyle name="Normal 4 4 2 4 5" xfId="9727"/>
    <cellStyle name="Normal 4 4 2 4 5 2" xfId="9728"/>
    <cellStyle name="Normal 4 4 2 4 6" xfId="9729"/>
    <cellStyle name="Normal 4 4 2 5" xfId="9730"/>
    <cellStyle name="Normal 4 4 2 5 2" xfId="9731"/>
    <cellStyle name="Normal 4 4 2 5 2 2" xfId="9732"/>
    <cellStyle name="Normal 4 4 2 5 2 2 2" xfId="9733"/>
    <cellStyle name="Normal 4 4 2 5 2 2 2 2" xfId="9734"/>
    <cellStyle name="Normal 4 4 2 5 2 2 3" xfId="9735"/>
    <cellStyle name="Normal 4 4 2 5 2 3" xfId="9736"/>
    <cellStyle name="Normal 4 4 2 5 2 3 2" xfId="9737"/>
    <cellStyle name="Normal 4 4 2 5 2 4" xfId="9738"/>
    <cellStyle name="Normal 4 4 2 5 3" xfId="9739"/>
    <cellStyle name="Normal 4 4 2 5 3 2" xfId="9740"/>
    <cellStyle name="Normal 4 4 2 5 3 2 2" xfId="9741"/>
    <cellStyle name="Normal 4 4 2 5 3 3" xfId="9742"/>
    <cellStyle name="Normal 4 4 2 5 4" xfId="9743"/>
    <cellStyle name="Normal 4 4 2 5 4 2" xfId="9744"/>
    <cellStyle name="Normal 4 4 2 5 5" xfId="9745"/>
    <cellStyle name="Normal 4 4 2 6" xfId="9746"/>
    <cellStyle name="Normal 4 4 2 6 2" xfId="9747"/>
    <cellStyle name="Normal 4 4 2 6 2 2" xfId="9748"/>
    <cellStyle name="Normal 4 4 2 6 2 2 2" xfId="9749"/>
    <cellStyle name="Normal 4 4 2 6 2 3" xfId="9750"/>
    <cellStyle name="Normal 4 4 2 6 3" xfId="9751"/>
    <cellStyle name="Normal 4 4 2 6 3 2" xfId="9752"/>
    <cellStyle name="Normal 4 4 2 6 4" xfId="9753"/>
    <cellStyle name="Normal 4 4 2 7" xfId="9754"/>
    <cellStyle name="Normal 4 4 2 7 2" xfId="9755"/>
    <cellStyle name="Normal 4 4 2 7 2 2" xfId="9756"/>
    <cellStyle name="Normal 4 4 2 7 3" xfId="9757"/>
    <cellStyle name="Normal 4 4 2 8" xfId="9758"/>
    <cellStyle name="Normal 4 4 2 8 2" xfId="9759"/>
    <cellStyle name="Normal 4 4 2 9" xfId="9760"/>
    <cellStyle name="Normal 4 4 3" xfId="9761"/>
    <cellStyle name="Normal 4 4 3 2" xfId="9762"/>
    <cellStyle name="Normal 4 4 3 2 2" xfId="9763"/>
    <cellStyle name="Normal 4 4 3 2 2 2" xfId="9764"/>
    <cellStyle name="Normal 4 4 3 2 2 2 2" xfId="9765"/>
    <cellStyle name="Normal 4 4 3 2 2 2 2 2" xfId="9766"/>
    <cellStyle name="Normal 4 4 3 2 2 2 2 2 2" xfId="9767"/>
    <cellStyle name="Normal 4 4 3 2 2 2 2 2 2 2" xfId="9768"/>
    <cellStyle name="Normal 4 4 3 2 2 2 2 2 3" xfId="9769"/>
    <cellStyle name="Normal 4 4 3 2 2 2 2 3" xfId="9770"/>
    <cellStyle name="Normal 4 4 3 2 2 2 2 3 2" xfId="9771"/>
    <cellStyle name="Normal 4 4 3 2 2 2 2 4" xfId="9772"/>
    <cellStyle name="Normal 4 4 3 2 2 2 3" xfId="9773"/>
    <cellStyle name="Normal 4 4 3 2 2 2 3 2" xfId="9774"/>
    <cellStyle name="Normal 4 4 3 2 2 2 3 2 2" xfId="9775"/>
    <cellStyle name="Normal 4 4 3 2 2 2 3 3" xfId="9776"/>
    <cellStyle name="Normal 4 4 3 2 2 2 4" xfId="9777"/>
    <cellStyle name="Normal 4 4 3 2 2 2 4 2" xfId="9778"/>
    <cellStyle name="Normal 4 4 3 2 2 2 5" xfId="9779"/>
    <cellStyle name="Normal 4 4 3 2 2 3" xfId="9780"/>
    <cellStyle name="Normal 4 4 3 2 2 3 2" xfId="9781"/>
    <cellStyle name="Normal 4 4 3 2 2 3 2 2" xfId="9782"/>
    <cellStyle name="Normal 4 4 3 2 2 3 2 2 2" xfId="9783"/>
    <cellStyle name="Normal 4 4 3 2 2 3 2 3" xfId="9784"/>
    <cellStyle name="Normal 4 4 3 2 2 3 3" xfId="9785"/>
    <cellStyle name="Normal 4 4 3 2 2 3 3 2" xfId="9786"/>
    <cellStyle name="Normal 4 4 3 2 2 3 4" xfId="9787"/>
    <cellStyle name="Normal 4 4 3 2 2 4" xfId="9788"/>
    <cellStyle name="Normal 4 4 3 2 2 4 2" xfId="9789"/>
    <cellStyle name="Normal 4 4 3 2 2 4 2 2" xfId="9790"/>
    <cellStyle name="Normal 4 4 3 2 2 4 3" xfId="9791"/>
    <cellStyle name="Normal 4 4 3 2 2 5" xfId="9792"/>
    <cellStyle name="Normal 4 4 3 2 2 5 2" xfId="9793"/>
    <cellStyle name="Normal 4 4 3 2 2 6" xfId="9794"/>
    <cellStyle name="Normal 4 4 3 2 3" xfId="9795"/>
    <cellStyle name="Normal 4 4 3 2 3 2" xfId="9796"/>
    <cellStyle name="Normal 4 4 3 2 3 2 2" xfId="9797"/>
    <cellStyle name="Normal 4 4 3 2 3 2 2 2" xfId="9798"/>
    <cellStyle name="Normal 4 4 3 2 3 2 2 2 2" xfId="9799"/>
    <cellStyle name="Normal 4 4 3 2 3 2 2 3" xfId="9800"/>
    <cellStyle name="Normal 4 4 3 2 3 2 3" xfId="9801"/>
    <cellStyle name="Normal 4 4 3 2 3 2 3 2" xfId="9802"/>
    <cellStyle name="Normal 4 4 3 2 3 2 4" xfId="9803"/>
    <cellStyle name="Normal 4 4 3 2 3 3" xfId="9804"/>
    <cellStyle name="Normal 4 4 3 2 3 3 2" xfId="9805"/>
    <cellStyle name="Normal 4 4 3 2 3 3 2 2" xfId="9806"/>
    <cellStyle name="Normal 4 4 3 2 3 3 3" xfId="9807"/>
    <cellStyle name="Normal 4 4 3 2 3 4" xfId="9808"/>
    <cellStyle name="Normal 4 4 3 2 3 4 2" xfId="9809"/>
    <cellStyle name="Normal 4 4 3 2 3 5" xfId="9810"/>
    <cellStyle name="Normal 4 4 3 2 4" xfId="9811"/>
    <cellStyle name="Normal 4 4 3 2 4 2" xfId="9812"/>
    <cellStyle name="Normal 4 4 3 2 4 2 2" xfId="9813"/>
    <cellStyle name="Normal 4 4 3 2 4 2 2 2" xfId="9814"/>
    <cellStyle name="Normal 4 4 3 2 4 2 3" xfId="9815"/>
    <cellStyle name="Normal 4 4 3 2 4 3" xfId="9816"/>
    <cellStyle name="Normal 4 4 3 2 4 3 2" xfId="9817"/>
    <cellStyle name="Normal 4 4 3 2 4 4" xfId="9818"/>
    <cellStyle name="Normal 4 4 3 2 5" xfId="9819"/>
    <cellStyle name="Normal 4 4 3 2 5 2" xfId="9820"/>
    <cellStyle name="Normal 4 4 3 2 5 2 2" xfId="9821"/>
    <cellStyle name="Normal 4 4 3 2 5 3" xfId="9822"/>
    <cellStyle name="Normal 4 4 3 2 6" xfId="9823"/>
    <cellStyle name="Normal 4 4 3 2 6 2" xfId="9824"/>
    <cellStyle name="Normal 4 4 3 2 7" xfId="9825"/>
    <cellStyle name="Normal 4 4 3 3" xfId="9826"/>
    <cellStyle name="Normal 4 4 3 3 2" xfId="9827"/>
    <cellStyle name="Normal 4 4 3 3 2 2" xfId="9828"/>
    <cellStyle name="Normal 4 4 3 3 2 2 2" xfId="9829"/>
    <cellStyle name="Normal 4 4 3 3 2 2 2 2" xfId="9830"/>
    <cellStyle name="Normal 4 4 3 3 2 2 2 2 2" xfId="9831"/>
    <cellStyle name="Normal 4 4 3 3 2 2 2 3" xfId="9832"/>
    <cellStyle name="Normal 4 4 3 3 2 2 3" xfId="9833"/>
    <cellStyle name="Normal 4 4 3 3 2 2 3 2" xfId="9834"/>
    <cellStyle name="Normal 4 4 3 3 2 2 4" xfId="9835"/>
    <cellStyle name="Normal 4 4 3 3 2 3" xfId="9836"/>
    <cellStyle name="Normal 4 4 3 3 2 3 2" xfId="9837"/>
    <cellStyle name="Normal 4 4 3 3 2 3 2 2" xfId="9838"/>
    <cellStyle name="Normal 4 4 3 3 2 3 3" xfId="9839"/>
    <cellStyle name="Normal 4 4 3 3 2 4" xfId="9840"/>
    <cellStyle name="Normal 4 4 3 3 2 4 2" xfId="9841"/>
    <cellStyle name="Normal 4 4 3 3 2 5" xfId="9842"/>
    <cellStyle name="Normal 4 4 3 3 3" xfId="9843"/>
    <cellStyle name="Normal 4 4 3 3 3 2" xfId="9844"/>
    <cellStyle name="Normal 4 4 3 3 3 2 2" xfId="9845"/>
    <cellStyle name="Normal 4 4 3 3 3 2 2 2" xfId="9846"/>
    <cellStyle name="Normal 4 4 3 3 3 2 3" xfId="9847"/>
    <cellStyle name="Normal 4 4 3 3 3 3" xfId="9848"/>
    <cellStyle name="Normal 4 4 3 3 3 3 2" xfId="9849"/>
    <cellStyle name="Normal 4 4 3 3 3 4" xfId="9850"/>
    <cellStyle name="Normal 4 4 3 3 4" xfId="9851"/>
    <cellStyle name="Normal 4 4 3 3 4 2" xfId="9852"/>
    <cellStyle name="Normal 4 4 3 3 4 2 2" xfId="9853"/>
    <cellStyle name="Normal 4 4 3 3 4 3" xfId="9854"/>
    <cellStyle name="Normal 4 4 3 3 5" xfId="9855"/>
    <cellStyle name="Normal 4 4 3 3 5 2" xfId="9856"/>
    <cellStyle name="Normal 4 4 3 3 6" xfId="9857"/>
    <cellStyle name="Normal 4 4 3 4" xfId="9858"/>
    <cellStyle name="Normal 4 4 3 4 2" xfId="9859"/>
    <cellStyle name="Normal 4 4 3 4 2 2" xfId="9860"/>
    <cellStyle name="Normal 4 4 3 4 2 2 2" xfId="9861"/>
    <cellStyle name="Normal 4 4 3 4 2 2 2 2" xfId="9862"/>
    <cellStyle name="Normal 4 4 3 4 2 2 3" xfId="9863"/>
    <cellStyle name="Normal 4 4 3 4 2 3" xfId="9864"/>
    <cellStyle name="Normal 4 4 3 4 2 3 2" xfId="9865"/>
    <cellStyle name="Normal 4 4 3 4 2 4" xfId="9866"/>
    <cellStyle name="Normal 4 4 3 4 3" xfId="9867"/>
    <cellStyle name="Normal 4 4 3 4 3 2" xfId="9868"/>
    <cellStyle name="Normal 4 4 3 4 3 2 2" xfId="9869"/>
    <cellStyle name="Normal 4 4 3 4 3 3" xfId="9870"/>
    <cellStyle name="Normal 4 4 3 4 4" xfId="9871"/>
    <cellStyle name="Normal 4 4 3 4 4 2" xfId="9872"/>
    <cellStyle name="Normal 4 4 3 4 5" xfId="9873"/>
    <cellStyle name="Normal 4 4 3 5" xfId="9874"/>
    <cellStyle name="Normal 4 4 3 5 2" xfId="9875"/>
    <cellStyle name="Normal 4 4 3 5 2 2" xfId="9876"/>
    <cellStyle name="Normal 4 4 3 5 2 2 2" xfId="9877"/>
    <cellStyle name="Normal 4 4 3 5 2 3" xfId="9878"/>
    <cellStyle name="Normal 4 4 3 5 3" xfId="9879"/>
    <cellStyle name="Normal 4 4 3 5 3 2" xfId="9880"/>
    <cellStyle name="Normal 4 4 3 5 4" xfId="9881"/>
    <cellStyle name="Normal 4 4 3 6" xfId="9882"/>
    <cellStyle name="Normal 4 4 3 6 2" xfId="9883"/>
    <cellStyle name="Normal 4 4 3 6 2 2" xfId="9884"/>
    <cellStyle name="Normal 4 4 3 6 3" xfId="9885"/>
    <cellStyle name="Normal 4 4 3 7" xfId="9886"/>
    <cellStyle name="Normal 4 4 3 7 2" xfId="9887"/>
    <cellStyle name="Normal 4 4 3 8" xfId="9888"/>
    <cellStyle name="Normal 4 4 4" xfId="9889"/>
    <cellStyle name="Normal 4 4 4 2" xfId="9890"/>
    <cellStyle name="Normal 4 4 4 2 2" xfId="9891"/>
    <cellStyle name="Normal 4 4 4 2 2 2" xfId="9892"/>
    <cellStyle name="Normal 4 4 4 2 2 2 2" xfId="9893"/>
    <cellStyle name="Normal 4 4 4 2 2 2 2 2" xfId="9894"/>
    <cellStyle name="Normal 4 4 4 2 2 2 2 2 2" xfId="9895"/>
    <cellStyle name="Normal 4 4 4 2 2 2 2 3" xfId="9896"/>
    <cellStyle name="Normal 4 4 4 2 2 2 3" xfId="9897"/>
    <cellStyle name="Normal 4 4 4 2 2 2 3 2" xfId="9898"/>
    <cellStyle name="Normal 4 4 4 2 2 2 4" xfId="9899"/>
    <cellStyle name="Normal 4 4 4 2 2 3" xfId="9900"/>
    <cellStyle name="Normal 4 4 4 2 2 3 2" xfId="9901"/>
    <cellStyle name="Normal 4 4 4 2 2 3 2 2" xfId="9902"/>
    <cellStyle name="Normal 4 4 4 2 2 3 3" xfId="9903"/>
    <cellStyle name="Normal 4 4 4 2 2 4" xfId="9904"/>
    <cellStyle name="Normal 4 4 4 2 2 4 2" xfId="9905"/>
    <cellStyle name="Normal 4 4 4 2 2 5" xfId="9906"/>
    <cellStyle name="Normal 4 4 4 2 3" xfId="9907"/>
    <cellStyle name="Normal 4 4 4 2 3 2" xfId="9908"/>
    <cellStyle name="Normal 4 4 4 2 3 2 2" xfId="9909"/>
    <cellStyle name="Normal 4 4 4 2 3 2 2 2" xfId="9910"/>
    <cellStyle name="Normal 4 4 4 2 3 2 3" xfId="9911"/>
    <cellStyle name="Normal 4 4 4 2 3 3" xfId="9912"/>
    <cellStyle name="Normal 4 4 4 2 3 3 2" xfId="9913"/>
    <cellStyle name="Normal 4 4 4 2 3 4" xfId="9914"/>
    <cellStyle name="Normal 4 4 4 2 4" xfId="9915"/>
    <cellStyle name="Normal 4 4 4 2 4 2" xfId="9916"/>
    <cellStyle name="Normal 4 4 4 2 4 2 2" xfId="9917"/>
    <cellStyle name="Normal 4 4 4 2 4 3" xfId="9918"/>
    <cellStyle name="Normal 4 4 4 2 5" xfId="9919"/>
    <cellStyle name="Normal 4 4 4 2 5 2" xfId="9920"/>
    <cellStyle name="Normal 4 4 4 2 6" xfId="9921"/>
    <cellStyle name="Normal 4 4 4 3" xfId="9922"/>
    <cellStyle name="Normal 4 4 4 3 2" xfId="9923"/>
    <cellStyle name="Normal 4 4 4 3 2 2" xfId="9924"/>
    <cellStyle name="Normal 4 4 4 3 2 2 2" xfId="9925"/>
    <cellStyle name="Normal 4 4 4 3 2 2 2 2" xfId="9926"/>
    <cellStyle name="Normal 4 4 4 3 2 2 3" xfId="9927"/>
    <cellStyle name="Normal 4 4 4 3 2 3" xfId="9928"/>
    <cellStyle name="Normal 4 4 4 3 2 3 2" xfId="9929"/>
    <cellStyle name="Normal 4 4 4 3 2 4" xfId="9930"/>
    <cellStyle name="Normal 4 4 4 3 3" xfId="9931"/>
    <cellStyle name="Normal 4 4 4 3 3 2" xfId="9932"/>
    <cellStyle name="Normal 4 4 4 3 3 2 2" xfId="9933"/>
    <cellStyle name="Normal 4 4 4 3 3 3" xfId="9934"/>
    <cellStyle name="Normal 4 4 4 3 4" xfId="9935"/>
    <cellStyle name="Normal 4 4 4 3 4 2" xfId="9936"/>
    <cellStyle name="Normal 4 4 4 3 5" xfId="9937"/>
    <cellStyle name="Normal 4 4 4 4" xfId="9938"/>
    <cellStyle name="Normal 4 4 4 4 2" xfId="9939"/>
    <cellStyle name="Normal 4 4 4 4 2 2" xfId="9940"/>
    <cellStyle name="Normal 4 4 4 4 2 2 2" xfId="9941"/>
    <cellStyle name="Normal 4 4 4 4 2 3" xfId="9942"/>
    <cellStyle name="Normal 4 4 4 4 3" xfId="9943"/>
    <cellStyle name="Normal 4 4 4 4 3 2" xfId="9944"/>
    <cellStyle name="Normal 4 4 4 4 4" xfId="9945"/>
    <cellStyle name="Normal 4 4 4 5" xfId="9946"/>
    <cellStyle name="Normal 4 4 4 5 2" xfId="9947"/>
    <cellStyle name="Normal 4 4 4 5 2 2" xfId="9948"/>
    <cellStyle name="Normal 4 4 4 5 3" xfId="9949"/>
    <cellStyle name="Normal 4 4 4 6" xfId="9950"/>
    <cellStyle name="Normal 4 4 4 6 2" xfId="9951"/>
    <cellStyle name="Normal 4 4 4 7" xfId="9952"/>
    <cellStyle name="Normal 4 4 5" xfId="9953"/>
    <cellStyle name="Normal 4 4 5 2" xfId="9954"/>
    <cellStyle name="Normal 4 4 5 2 2" xfId="9955"/>
    <cellStyle name="Normal 4 4 5 2 2 2" xfId="9956"/>
    <cellStyle name="Normal 4 4 5 2 2 2 2" xfId="9957"/>
    <cellStyle name="Normal 4 4 5 2 2 2 2 2" xfId="9958"/>
    <cellStyle name="Normal 4 4 5 2 2 2 3" xfId="9959"/>
    <cellStyle name="Normal 4 4 5 2 2 3" xfId="9960"/>
    <cellStyle name="Normal 4 4 5 2 2 3 2" xfId="9961"/>
    <cellStyle name="Normal 4 4 5 2 2 4" xfId="9962"/>
    <cellStyle name="Normal 4 4 5 2 3" xfId="9963"/>
    <cellStyle name="Normal 4 4 5 2 3 2" xfId="9964"/>
    <cellStyle name="Normal 4 4 5 2 3 2 2" xfId="9965"/>
    <cellStyle name="Normal 4 4 5 2 3 3" xfId="9966"/>
    <cellStyle name="Normal 4 4 5 2 4" xfId="9967"/>
    <cellStyle name="Normal 4 4 5 2 4 2" xfId="9968"/>
    <cellStyle name="Normal 4 4 5 2 5" xfId="9969"/>
    <cellStyle name="Normal 4 4 5 3" xfId="9970"/>
    <cellStyle name="Normal 4 4 5 3 2" xfId="9971"/>
    <cellStyle name="Normal 4 4 5 3 2 2" xfId="9972"/>
    <cellStyle name="Normal 4 4 5 3 2 2 2" xfId="9973"/>
    <cellStyle name="Normal 4 4 5 3 2 3" xfId="9974"/>
    <cellStyle name="Normal 4 4 5 3 3" xfId="9975"/>
    <cellStyle name="Normal 4 4 5 3 3 2" xfId="9976"/>
    <cellStyle name="Normal 4 4 5 3 4" xfId="9977"/>
    <cellStyle name="Normal 4 4 5 4" xfId="9978"/>
    <cellStyle name="Normal 4 4 5 4 2" xfId="9979"/>
    <cellStyle name="Normal 4 4 5 4 2 2" xfId="9980"/>
    <cellStyle name="Normal 4 4 5 4 3" xfId="9981"/>
    <cellStyle name="Normal 4 4 5 5" xfId="9982"/>
    <cellStyle name="Normal 4 4 5 5 2" xfId="9983"/>
    <cellStyle name="Normal 4 4 5 6" xfId="9984"/>
    <cellStyle name="Normal 4 4 6" xfId="9985"/>
    <cellStyle name="Normal 4 4 6 2" xfId="9986"/>
    <cellStyle name="Normal 4 4 6 2 2" xfId="9987"/>
    <cellStyle name="Normal 4 4 6 2 2 2" xfId="9988"/>
    <cellStyle name="Normal 4 4 6 2 2 2 2" xfId="9989"/>
    <cellStyle name="Normal 4 4 6 2 2 3" xfId="9990"/>
    <cellStyle name="Normal 4 4 6 2 3" xfId="9991"/>
    <cellStyle name="Normal 4 4 6 2 3 2" xfId="9992"/>
    <cellStyle name="Normal 4 4 6 2 4" xfId="9993"/>
    <cellStyle name="Normal 4 4 6 3" xfId="9994"/>
    <cellStyle name="Normal 4 4 6 3 2" xfId="9995"/>
    <cellStyle name="Normal 4 4 6 3 2 2" xfId="9996"/>
    <cellStyle name="Normal 4 4 6 3 3" xfId="9997"/>
    <cellStyle name="Normal 4 4 6 4" xfId="9998"/>
    <cellStyle name="Normal 4 4 6 4 2" xfId="9999"/>
    <cellStyle name="Normal 4 4 6 5" xfId="10000"/>
    <cellStyle name="Normal 4 4 7" xfId="10001"/>
    <cellStyle name="Normal 4 4 7 2" xfId="10002"/>
    <cellStyle name="Normal 4 4 7 2 2" xfId="10003"/>
    <cellStyle name="Normal 4 4 7 2 2 2" xfId="10004"/>
    <cellStyle name="Normal 4 4 7 2 3" xfId="10005"/>
    <cellStyle name="Normal 4 4 7 3" xfId="10006"/>
    <cellStyle name="Normal 4 4 7 3 2" xfId="10007"/>
    <cellStyle name="Normal 4 4 7 4" xfId="10008"/>
    <cellStyle name="Normal 4 4 8" xfId="10009"/>
    <cellStyle name="Normal 4 4 8 2" xfId="10010"/>
    <cellStyle name="Normal 4 4 8 2 2" xfId="10011"/>
    <cellStyle name="Normal 4 4 8 3" xfId="10012"/>
    <cellStyle name="Normal 4 4 9" xfId="10013"/>
    <cellStyle name="Normal 4 4 9 2" xfId="10014"/>
    <cellStyle name="Normal 4 5" xfId="10015"/>
    <cellStyle name="Normal 4 5 2" xfId="10016"/>
    <cellStyle name="Normal 4 5 2 2" xfId="10017"/>
    <cellStyle name="Normal 4 5 2 2 2" xfId="10018"/>
    <cellStyle name="Normal 4 5 2 2 2 2" xfId="10019"/>
    <cellStyle name="Normal 4 5 2 2 2 2 2" xfId="10020"/>
    <cellStyle name="Normal 4 5 2 2 2 2 2 2" xfId="10021"/>
    <cellStyle name="Normal 4 5 2 2 2 2 2 2 2" xfId="10022"/>
    <cellStyle name="Normal 4 5 2 2 2 2 2 2 2 2" xfId="10023"/>
    <cellStyle name="Normal 4 5 2 2 2 2 2 2 3" xfId="10024"/>
    <cellStyle name="Normal 4 5 2 2 2 2 2 3" xfId="10025"/>
    <cellStyle name="Normal 4 5 2 2 2 2 2 3 2" xfId="10026"/>
    <cellStyle name="Normal 4 5 2 2 2 2 2 4" xfId="10027"/>
    <cellStyle name="Normal 4 5 2 2 2 2 3" xfId="10028"/>
    <cellStyle name="Normal 4 5 2 2 2 2 3 2" xfId="10029"/>
    <cellStyle name="Normal 4 5 2 2 2 2 3 2 2" xfId="10030"/>
    <cellStyle name="Normal 4 5 2 2 2 2 3 3" xfId="10031"/>
    <cellStyle name="Normal 4 5 2 2 2 2 4" xfId="10032"/>
    <cellStyle name="Normal 4 5 2 2 2 2 4 2" xfId="10033"/>
    <cellStyle name="Normal 4 5 2 2 2 2 5" xfId="10034"/>
    <cellStyle name="Normal 4 5 2 2 2 3" xfId="10035"/>
    <cellStyle name="Normal 4 5 2 2 2 3 2" xfId="10036"/>
    <cellStyle name="Normal 4 5 2 2 2 3 2 2" xfId="10037"/>
    <cellStyle name="Normal 4 5 2 2 2 3 2 2 2" xfId="10038"/>
    <cellStyle name="Normal 4 5 2 2 2 3 2 3" xfId="10039"/>
    <cellStyle name="Normal 4 5 2 2 2 3 3" xfId="10040"/>
    <cellStyle name="Normal 4 5 2 2 2 3 3 2" xfId="10041"/>
    <cellStyle name="Normal 4 5 2 2 2 3 4" xfId="10042"/>
    <cellStyle name="Normal 4 5 2 2 2 4" xfId="10043"/>
    <cellStyle name="Normal 4 5 2 2 2 4 2" xfId="10044"/>
    <cellStyle name="Normal 4 5 2 2 2 4 2 2" xfId="10045"/>
    <cellStyle name="Normal 4 5 2 2 2 4 3" xfId="10046"/>
    <cellStyle name="Normal 4 5 2 2 2 5" xfId="10047"/>
    <cellStyle name="Normal 4 5 2 2 2 5 2" xfId="10048"/>
    <cellStyle name="Normal 4 5 2 2 2 6" xfId="10049"/>
    <cellStyle name="Normal 4 5 2 2 3" xfId="10050"/>
    <cellStyle name="Normal 4 5 2 2 3 2" xfId="10051"/>
    <cellStyle name="Normal 4 5 2 2 3 2 2" xfId="10052"/>
    <cellStyle name="Normal 4 5 2 2 3 2 2 2" xfId="10053"/>
    <cellStyle name="Normal 4 5 2 2 3 2 2 2 2" xfId="10054"/>
    <cellStyle name="Normal 4 5 2 2 3 2 2 3" xfId="10055"/>
    <cellStyle name="Normal 4 5 2 2 3 2 3" xfId="10056"/>
    <cellStyle name="Normal 4 5 2 2 3 2 3 2" xfId="10057"/>
    <cellStyle name="Normal 4 5 2 2 3 2 4" xfId="10058"/>
    <cellStyle name="Normal 4 5 2 2 3 3" xfId="10059"/>
    <cellStyle name="Normal 4 5 2 2 3 3 2" xfId="10060"/>
    <cellStyle name="Normal 4 5 2 2 3 3 2 2" xfId="10061"/>
    <cellStyle name="Normal 4 5 2 2 3 3 3" xfId="10062"/>
    <cellStyle name="Normal 4 5 2 2 3 4" xfId="10063"/>
    <cellStyle name="Normal 4 5 2 2 3 4 2" xfId="10064"/>
    <cellStyle name="Normal 4 5 2 2 3 5" xfId="10065"/>
    <cellStyle name="Normal 4 5 2 2 4" xfId="10066"/>
    <cellStyle name="Normal 4 5 2 2 4 2" xfId="10067"/>
    <cellStyle name="Normal 4 5 2 2 4 2 2" xfId="10068"/>
    <cellStyle name="Normal 4 5 2 2 4 2 2 2" xfId="10069"/>
    <cellStyle name="Normal 4 5 2 2 4 2 3" xfId="10070"/>
    <cellStyle name="Normal 4 5 2 2 4 3" xfId="10071"/>
    <cellStyle name="Normal 4 5 2 2 4 3 2" xfId="10072"/>
    <cellStyle name="Normal 4 5 2 2 4 4" xfId="10073"/>
    <cellStyle name="Normal 4 5 2 2 5" xfId="10074"/>
    <cellStyle name="Normal 4 5 2 2 5 2" xfId="10075"/>
    <cellStyle name="Normal 4 5 2 2 5 2 2" xfId="10076"/>
    <cellStyle name="Normal 4 5 2 2 5 3" xfId="10077"/>
    <cellStyle name="Normal 4 5 2 2 6" xfId="10078"/>
    <cellStyle name="Normal 4 5 2 2 6 2" xfId="10079"/>
    <cellStyle name="Normal 4 5 2 2 7" xfId="10080"/>
    <cellStyle name="Normal 4 5 2 3" xfId="10081"/>
    <cellStyle name="Normal 4 5 2 3 2" xfId="10082"/>
    <cellStyle name="Normal 4 5 2 3 2 2" xfId="10083"/>
    <cellStyle name="Normal 4 5 2 3 2 2 2" xfId="10084"/>
    <cellStyle name="Normal 4 5 2 3 2 2 2 2" xfId="10085"/>
    <cellStyle name="Normal 4 5 2 3 2 2 2 2 2" xfId="10086"/>
    <cellStyle name="Normal 4 5 2 3 2 2 2 3" xfId="10087"/>
    <cellStyle name="Normal 4 5 2 3 2 2 3" xfId="10088"/>
    <cellStyle name="Normal 4 5 2 3 2 2 3 2" xfId="10089"/>
    <cellStyle name="Normal 4 5 2 3 2 2 4" xfId="10090"/>
    <cellStyle name="Normal 4 5 2 3 2 3" xfId="10091"/>
    <cellStyle name="Normal 4 5 2 3 2 3 2" xfId="10092"/>
    <cellStyle name="Normal 4 5 2 3 2 3 2 2" xfId="10093"/>
    <cellStyle name="Normal 4 5 2 3 2 3 3" xfId="10094"/>
    <cellStyle name="Normal 4 5 2 3 2 4" xfId="10095"/>
    <cellStyle name="Normal 4 5 2 3 2 4 2" xfId="10096"/>
    <cellStyle name="Normal 4 5 2 3 2 5" xfId="10097"/>
    <cellStyle name="Normal 4 5 2 3 3" xfId="10098"/>
    <cellStyle name="Normal 4 5 2 3 3 2" xfId="10099"/>
    <cellStyle name="Normal 4 5 2 3 3 2 2" xfId="10100"/>
    <cellStyle name="Normal 4 5 2 3 3 2 2 2" xfId="10101"/>
    <cellStyle name="Normal 4 5 2 3 3 2 3" xfId="10102"/>
    <cellStyle name="Normal 4 5 2 3 3 3" xfId="10103"/>
    <cellStyle name="Normal 4 5 2 3 3 3 2" xfId="10104"/>
    <cellStyle name="Normal 4 5 2 3 3 4" xfId="10105"/>
    <cellStyle name="Normal 4 5 2 3 4" xfId="10106"/>
    <cellStyle name="Normal 4 5 2 3 4 2" xfId="10107"/>
    <cellStyle name="Normal 4 5 2 3 4 2 2" xfId="10108"/>
    <cellStyle name="Normal 4 5 2 3 4 3" xfId="10109"/>
    <cellStyle name="Normal 4 5 2 3 5" xfId="10110"/>
    <cellStyle name="Normal 4 5 2 3 5 2" xfId="10111"/>
    <cellStyle name="Normal 4 5 2 3 6" xfId="10112"/>
    <cellStyle name="Normal 4 5 2 4" xfId="10113"/>
    <cellStyle name="Normal 4 5 2 4 2" xfId="10114"/>
    <cellStyle name="Normal 4 5 2 4 2 2" xfId="10115"/>
    <cellStyle name="Normal 4 5 2 4 2 2 2" xfId="10116"/>
    <cellStyle name="Normal 4 5 2 4 2 2 2 2" xfId="10117"/>
    <cellStyle name="Normal 4 5 2 4 2 2 3" xfId="10118"/>
    <cellStyle name="Normal 4 5 2 4 2 3" xfId="10119"/>
    <cellStyle name="Normal 4 5 2 4 2 3 2" xfId="10120"/>
    <cellStyle name="Normal 4 5 2 4 2 4" xfId="10121"/>
    <cellStyle name="Normal 4 5 2 4 3" xfId="10122"/>
    <cellStyle name="Normal 4 5 2 4 3 2" xfId="10123"/>
    <cellStyle name="Normal 4 5 2 4 3 2 2" xfId="10124"/>
    <cellStyle name="Normal 4 5 2 4 3 3" xfId="10125"/>
    <cellStyle name="Normal 4 5 2 4 4" xfId="10126"/>
    <cellStyle name="Normal 4 5 2 4 4 2" xfId="10127"/>
    <cellStyle name="Normal 4 5 2 4 5" xfId="10128"/>
    <cellStyle name="Normal 4 5 2 5" xfId="10129"/>
    <cellStyle name="Normal 4 5 2 5 2" xfId="10130"/>
    <cellStyle name="Normal 4 5 2 5 2 2" xfId="10131"/>
    <cellStyle name="Normal 4 5 2 5 2 2 2" xfId="10132"/>
    <cellStyle name="Normal 4 5 2 5 2 3" xfId="10133"/>
    <cellStyle name="Normal 4 5 2 5 3" xfId="10134"/>
    <cellStyle name="Normal 4 5 2 5 3 2" xfId="10135"/>
    <cellStyle name="Normal 4 5 2 5 4" xfId="10136"/>
    <cellStyle name="Normal 4 5 2 6" xfId="10137"/>
    <cellStyle name="Normal 4 5 2 6 2" xfId="10138"/>
    <cellStyle name="Normal 4 5 2 6 2 2" xfId="10139"/>
    <cellStyle name="Normal 4 5 2 6 3" xfId="10140"/>
    <cellStyle name="Normal 4 5 2 7" xfId="10141"/>
    <cellStyle name="Normal 4 5 2 7 2" xfId="10142"/>
    <cellStyle name="Normal 4 5 2 8" xfId="10143"/>
    <cellStyle name="Normal 4 5 3" xfId="10144"/>
    <cellStyle name="Normal 4 5 3 2" xfId="10145"/>
    <cellStyle name="Normal 4 5 3 2 2" xfId="10146"/>
    <cellStyle name="Normal 4 5 3 2 2 2" xfId="10147"/>
    <cellStyle name="Normal 4 5 3 2 2 2 2" xfId="10148"/>
    <cellStyle name="Normal 4 5 3 2 2 2 2 2" xfId="10149"/>
    <cellStyle name="Normal 4 5 3 2 2 2 2 2 2" xfId="10150"/>
    <cellStyle name="Normal 4 5 3 2 2 2 2 3" xfId="10151"/>
    <cellStyle name="Normal 4 5 3 2 2 2 3" xfId="10152"/>
    <cellStyle name="Normal 4 5 3 2 2 2 3 2" xfId="10153"/>
    <cellStyle name="Normal 4 5 3 2 2 2 4" xfId="10154"/>
    <cellStyle name="Normal 4 5 3 2 2 3" xfId="10155"/>
    <cellStyle name="Normal 4 5 3 2 2 3 2" xfId="10156"/>
    <cellStyle name="Normal 4 5 3 2 2 3 2 2" xfId="10157"/>
    <cellStyle name="Normal 4 5 3 2 2 3 3" xfId="10158"/>
    <cellStyle name="Normal 4 5 3 2 2 4" xfId="10159"/>
    <cellStyle name="Normal 4 5 3 2 2 4 2" xfId="10160"/>
    <cellStyle name="Normal 4 5 3 2 2 5" xfId="10161"/>
    <cellStyle name="Normal 4 5 3 2 3" xfId="10162"/>
    <cellStyle name="Normal 4 5 3 2 3 2" xfId="10163"/>
    <cellStyle name="Normal 4 5 3 2 3 2 2" xfId="10164"/>
    <cellStyle name="Normal 4 5 3 2 3 2 2 2" xfId="10165"/>
    <cellStyle name="Normal 4 5 3 2 3 2 3" xfId="10166"/>
    <cellStyle name="Normal 4 5 3 2 3 3" xfId="10167"/>
    <cellStyle name="Normal 4 5 3 2 3 3 2" xfId="10168"/>
    <cellStyle name="Normal 4 5 3 2 3 4" xfId="10169"/>
    <cellStyle name="Normal 4 5 3 2 4" xfId="10170"/>
    <cellStyle name="Normal 4 5 3 2 4 2" xfId="10171"/>
    <cellStyle name="Normal 4 5 3 2 4 2 2" xfId="10172"/>
    <cellStyle name="Normal 4 5 3 2 4 3" xfId="10173"/>
    <cellStyle name="Normal 4 5 3 2 5" xfId="10174"/>
    <cellStyle name="Normal 4 5 3 2 5 2" xfId="10175"/>
    <cellStyle name="Normal 4 5 3 2 6" xfId="10176"/>
    <cellStyle name="Normal 4 5 3 3" xfId="10177"/>
    <cellStyle name="Normal 4 5 3 3 2" xfId="10178"/>
    <cellStyle name="Normal 4 5 3 3 2 2" xfId="10179"/>
    <cellStyle name="Normal 4 5 3 3 2 2 2" xfId="10180"/>
    <cellStyle name="Normal 4 5 3 3 2 2 2 2" xfId="10181"/>
    <cellStyle name="Normal 4 5 3 3 2 2 3" xfId="10182"/>
    <cellStyle name="Normal 4 5 3 3 2 3" xfId="10183"/>
    <cellStyle name="Normal 4 5 3 3 2 3 2" xfId="10184"/>
    <cellStyle name="Normal 4 5 3 3 2 4" xfId="10185"/>
    <cellStyle name="Normal 4 5 3 3 3" xfId="10186"/>
    <cellStyle name="Normal 4 5 3 3 3 2" xfId="10187"/>
    <cellStyle name="Normal 4 5 3 3 3 2 2" xfId="10188"/>
    <cellStyle name="Normal 4 5 3 3 3 3" xfId="10189"/>
    <cellStyle name="Normal 4 5 3 3 4" xfId="10190"/>
    <cellStyle name="Normal 4 5 3 3 4 2" xfId="10191"/>
    <cellStyle name="Normal 4 5 3 3 5" xfId="10192"/>
    <cellStyle name="Normal 4 5 3 4" xfId="10193"/>
    <cellStyle name="Normal 4 5 3 4 2" xfId="10194"/>
    <cellStyle name="Normal 4 5 3 4 2 2" xfId="10195"/>
    <cellStyle name="Normal 4 5 3 4 2 2 2" xfId="10196"/>
    <cellStyle name="Normal 4 5 3 4 2 3" xfId="10197"/>
    <cellStyle name="Normal 4 5 3 4 3" xfId="10198"/>
    <cellStyle name="Normal 4 5 3 4 3 2" xfId="10199"/>
    <cellStyle name="Normal 4 5 3 4 4" xfId="10200"/>
    <cellStyle name="Normal 4 5 3 5" xfId="10201"/>
    <cellStyle name="Normal 4 5 3 5 2" xfId="10202"/>
    <cellStyle name="Normal 4 5 3 5 2 2" xfId="10203"/>
    <cellStyle name="Normal 4 5 3 5 3" xfId="10204"/>
    <cellStyle name="Normal 4 5 3 6" xfId="10205"/>
    <cellStyle name="Normal 4 5 3 6 2" xfId="10206"/>
    <cellStyle name="Normal 4 5 3 7" xfId="10207"/>
    <cellStyle name="Normal 4 5 4" xfId="10208"/>
    <cellStyle name="Normal 4 5 4 2" xfId="10209"/>
    <cellStyle name="Normal 4 5 4 2 2" xfId="10210"/>
    <cellStyle name="Normal 4 5 4 2 2 2" xfId="10211"/>
    <cellStyle name="Normal 4 5 4 2 2 2 2" xfId="10212"/>
    <cellStyle name="Normal 4 5 4 2 2 2 2 2" xfId="10213"/>
    <cellStyle name="Normal 4 5 4 2 2 2 3" xfId="10214"/>
    <cellStyle name="Normal 4 5 4 2 2 3" xfId="10215"/>
    <cellStyle name="Normal 4 5 4 2 2 3 2" xfId="10216"/>
    <cellStyle name="Normal 4 5 4 2 2 4" xfId="10217"/>
    <cellStyle name="Normal 4 5 4 2 3" xfId="10218"/>
    <cellStyle name="Normal 4 5 4 2 3 2" xfId="10219"/>
    <cellStyle name="Normal 4 5 4 2 3 2 2" xfId="10220"/>
    <cellStyle name="Normal 4 5 4 2 3 3" xfId="10221"/>
    <cellStyle name="Normal 4 5 4 2 4" xfId="10222"/>
    <cellStyle name="Normal 4 5 4 2 4 2" xfId="10223"/>
    <cellStyle name="Normal 4 5 4 2 5" xfId="10224"/>
    <cellStyle name="Normal 4 5 4 3" xfId="10225"/>
    <cellStyle name="Normal 4 5 4 3 2" xfId="10226"/>
    <cellStyle name="Normal 4 5 4 3 2 2" xfId="10227"/>
    <cellStyle name="Normal 4 5 4 3 2 2 2" xfId="10228"/>
    <cellStyle name="Normal 4 5 4 3 2 3" xfId="10229"/>
    <cellStyle name="Normal 4 5 4 3 3" xfId="10230"/>
    <cellStyle name="Normal 4 5 4 3 3 2" xfId="10231"/>
    <cellStyle name="Normal 4 5 4 3 4" xfId="10232"/>
    <cellStyle name="Normal 4 5 4 4" xfId="10233"/>
    <cellStyle name="Normal 4 5 4 4 2" xfId="10234"/>
    <cellStyle name="Normal 4 5 4 4 2 2" xfId="10235"/>
    <cellStyle name="Normal 4 5 4 4 3" xfId="10236"/>
    <cellStyle name="Normal 4 5 4 5" xfId="10237"/>
    <cellStyle name="Normal 4 5 4 5 2" xfId="10238"/>
    <cellStyle name="Normal 4 5 4 6" xfId="10239"/>
    <cellStyle name="Normal 4 5 5" xfId="10240"/>
    <cellStyle name="Normal 4 5 5 2" xfId="10241"/>
    <cellStyle name="Normal 4 5 5 2 2" xfId="10242"/>
    <cellStyle name="Normal 4 5 5 2 2 2" xfId="10243"/>
    <cellStyle name="Normal 4 5 5 2 2 2 2" xfId="10244"/>
    <cellStyle name="Normal 4 5 5 2 2 3" xfId="10245"/>
    <cellStyle name="Normal 4 5 5 2 3" xfId="10246"/>
    <cellStyle name="Normal 4 5 5 2 3 2" xfId="10247"/>
    <cellStyle name="Normal 4 5 5 2 4" xfId="10248"/>
    <cellStyle name="Normal 4 5 5 3" xfId="10249"/>
    <cellStyle name="Normal 4 5 5 3 2" xfId="10250"/>
    <cellStyle name="Normal 4 5 5 3 2 2" xfId="10251"/>
    <cellStyle name="Normal 4 5 5 3 3" xfId="10252"/>
    <cellStyle name="Normal 4 5 5 4" xfId="10253"/>
    <cellStyle name="Normal 4 5 5 4 2" xfId="10254"/>
    <cellStyle name="Normal 4 5 5 5" xfId="10255"/>
    <cellStyle name="Normal 4 5 6" xfId="10256"/>
    <cellStyle name="Normal 4 5 6 2" xfId="10257"/>
    <cellStyle name="Normal 4 5 6 2 2" xfId="10258"/>
    <cellStyle name="Normal 4 5 6 2 2 2" xfId="10259"/>
    <cellStyle name="Normal 4 5 6 2 3" xfId="10260"/>
    <cellStyle name="Normal 4 5 6 3" xfId="10261"/>
    <cellStyle name="Normal 4 5 6 3 2" xfId="10262"/>
    <cellStyle name="Normal 4 5 6 4" xfId="10263"/>
    <cellStyle name="Normal 4 5 7" xfId="10264"/>
    <cellStyle name="Normal 4 5 7 2" xfId="10265"/>
    <cellStyle name="Normal 4 5 7 2 2" xfId="10266"/>
    <cellStyle name="Normal 4 5 7 3" xfId="10267"/>
    <cellStyle name="Normal 4 5 8" xfId="10268"/>
    <cellStyle name="Normal 4 5 8 2" xfId="10269"/>
    <cellStyle name="Normal 4 5 9" xfId="10270"/>
    <cellStyle name="Normal 4 6" xfId="10271"/>
    <cellStyle name="Normal 4 6 2" xfId="10272"/>
    <cellStyle name="Normal 4 6 2 2" xfId="10273"/>
    <cellStyle name="Normal 4 6 2 2 2" xfId="10274"/>
    <cellStyle name="Normal 4 6 2 2 2 2" xfId="10275"/>
    <cellStyle name="Normal 4 6 2 2 2 2 2" xfId="10276"/>
    <cellStyle name="Normal 4 6 2 2 2 2 2 2" xfId="10277"/>
    <cellStyle name="Normal 4 6 2 2 2 2 2 2 2" xfId="10278"/>
    <cellStyle name="Normal 4 6 2 2 2 2 2 3" xfId="10279"/>
    <cellStyle name="Normal 4 6 2 2 2 2 3" xfId="10280"/>
    <cellStyle name="Normal 4 6 2 2 2 2 3 2" xfId="10281"/>
    <cellStyle name="Normal 4 6 2 2 2 2 4" xfId="10282"/>
    <cellStyle name="Normal 4 6 2 2 2 3" xfId="10283"/>
    <cellStyle name="Normal 4 6 2 2 2 3 2" xfId="10284"/>
    <cellStyle name="Normal 4 6 2 2 2 3 2 2" xfId="10285"/>
    <cellStyle name="Normal 4 6 2 2 2 3 3" xfId="10286"/>
    <cellStyle name="Normal 4 6 2 2 2 4" xfId="10287"/>
    <cellStyle name="Normal 4 6 2 2 2 4 2" xfId="10288"/>
    <cellStyle name="Normal 4 6 2 2 2 5" xfId="10289"/>
    <cellStyle name="Normal 4 6 2 2 3" xfId="10290"/>
    <cellStyle name="Normal 4 6 2 2 3 2" xfId="10291"/>
    <cellStyle name="Normal 4 6 2 2 3 2 2" xfId="10292"/>
    <cellStyle name="Normal 4 6 2 2 3 2 2 2" xfId="10293"/>
    <cellStyle name="Normal 4 6 2 2 3 2 3" xfId="10294"/>
    <cellStyle name="Normal 4 6 2 2 3 3" xfId="10295"/>
    <cellStyle name="Normal 4 6 2 2 3 3 2" xfId="10296"/>
    <cellStyle name="Normal 4 6 2 2 3 4" xfId="10297"/>
    <cellStyle name="Normal 4 6 2 2 4" xfId="10298"/>
    <cellStyle name="Normal 4 6 2 2 4 2" xfId="10299"/>
    <cellStyle name="Normal 4 6 2 2 4 2 2" xfId="10300"/>
    <cellStyle name="Normal 4 6 2 2 4 3" xfId="10301"/>
    <cellStyle name="Normal 4 6 2 2 5" xfId="10302"/>
    <cellStyle name="Normal 4 6 2 2 5 2" xfId="10303"/>
    <cellStyle name="Normal 4 6 2 2 6" xfId="10304"/>
    <cellStyle name="Normal 4 6 2 3" xfId="10305"/>
    <cellStyle name="Normal 4 6 2 3 2" xfId="10306"/>
    <cellStyle name="Normal 4 6 2 3 2 2" xfId="10307"/>
    <cellStyle name="Normal 4 6 2 3 2 2 2" xfId="10308"/>
    <cellStyle name="Normal 4 6 2 3 2 2 2 2" xfId="10309"/>
    <cellStyle name="Normal 4 6 2 3 2 2 3" xfId="10310"/>
    <cellStyle name="Normal 4 6 2 3 2 3" xfId="10311"/>
    <cellStyle name="Normal 4 6 2 3 2 3 2" xfId="10312"/>
    <cellStyle name="Normal 4 6 2 3 2 4" xfId="10313"/>
    <cellStyle name="Normal 4 6 2 3 3" xfId="10314"/>
    <cellStyle name="Normal 4 6 2 3 3 2" xfId="10315"/>
    <cellStyle name="Normal 4 6 2 3 3 2 2" xfId="10316"/>
    <cellStyle name="Normal 4 6 2 3 3 3" xfId="10317"/>
    <cellStyle name="Normal 4 6 2 3 4" xfId="10318"/>
    <cellStyle name="Normal 4 6 2 3 4 2" xfId="10319"/>
    <cellStyle name="Normal 4 6 2 3 5" xfId="10320"/>
    <cellStyle name="Normal 4 6 2 4" xfId="10321"/>
    <cellStyle name="Normal 4 6 2 4 2" xfId="10322"/>
    <cellStyle name="Normal 4 6 2 4 2 2" xfId="10323"/>
    <cellStyle name="Normal 4 6 2 4 2 2 2" xfId="10324"/>
    <cellStyle name="Normal 4 6 2 4 2 3" xfId="10325"/>
    <cellStyle name="Normal 4 6 2 4 3" xfId="10326"/>
    <cellStyle name="Normal 4 6 2 4 3 2" xfId="10327"/>
    <cellStyle name="Normal 4 6 2 4 4" xfId="10328"/>
    <cellStyle name="Normal 4 6 2 5" xfId="10329"/>
    <cellStyle name="Normal 4 6 2 5 2" xfId="10330"/>
    <cellStyle name="Normal 4 6 2 5 2 2" xfId="10331"/>
    <cellStyle name="Normal 4 6 2 5 3" xfId="10332"/>
    <cellStyle name="Normal 4 6 2 6" xfId="10333"/>
    <cellStyle name="Normal 4 6 2 6 2" xfId="10334"/>
    <cellStyle name="Normal 4 6 2 7" xfId="10335"/>
    <cellStyle name="Normal 4 6 3" xfId="10336"/>
    <cellStyle name="Normal 4 6 3 2" xfId="10337"/>
    <cellStyle name="Normal 4 6 3 2 2" xfId="10338"/>
    <cellStyle name="Normal 4 6 3 2 2 2" xfId="10339"/>
    <cellStyle name="Normal 4 6 3 2 2 2 2" xfId="10340"/>
    <cellStyle name="Normal 4 6 3 2 2 2 2 2" xfId="10341"/>
    <cellStyle name="Normal 4 6 3 2 2 2 3" xfId="10342"/>
    <cellStyle name="Normal 4 6 3 2 2 3" xfId="10343"/>
    <cellStyle name="Normal 4 6 3 2 2 3 2" xfId="10344"/>
    <cellStyle name="Normal 4 6 3 2 2 4" xfId="10345"/>
    <cellStyle name="Normal 4 6 3 2 3" xfId="10346"/>
    <cellStyle name="Normal 4 6 3 2 3 2" xfId="10347"/>
    <cellStyle name="Normal 4 6 3 2 3 2 2" xfId="10348"/>
    <cellStyle name="Normal 4 6 3 2 3 3" xfId="10349"/>
    <cellStyle name="Normal 4 6 3 2 4" xfId="10350"/>
    <cellStyle name="Normal 4 6 3 2 4 2" xfId="10351"/>
    <cellStyle name="Normal 4 6 3 2 5" xfId="10352"/>
    <cellStyle name="Normal 4 6 3 3" xfId="10353"/>
    <cellStyle name="Normal 4 6 3 3 2" xfId="10354"/>
    <cellStyle name="Normal 4 6 3 3 2 2" xfId="10355"/>
    <cellStyle name="Normal 4 6 3 3 2 2 2" xfId="10356"/>
    <cellStyle name="Normal 4 6 3 3 2 3" xfId="10357"/>
    <cellStyle name="Normal 4 6 3 3 3" xfId="10358"/>
    <cellStyle name="Normal 4 6 3 3 3 2" xfId="10359"/>
    <cellStyle name="Normal 4 6 3 3 4" xfId="10360"/>
    <cellStyle name="Normal 4 6 3 4" xfId="10361"/>
    <cellStyle name="Normal 4 6 3 4 2" xfId="10362"/>
    <cellStyle name="Normal 4 6 3 4 2 2" xfId="10363"/>
    <cellStyle name="Normal 4 6 3 4 3" xfId="10364"/>
    <cellStyle name="Normal 4 6 3 5" xfId="10365"/>
    <cellStyle name="Normal 4 6 3 5 2" xfId="10366"/>
    <cellStyle name="Normal 4 6 3 6" xfId="10367"/>
    <cellStyle name="Normal 4 6 4" xfId="10368"/>
    <cellStyle name="Normal 4 6 4 2" xfId="10369"/>
    <cellStyle name="Normal 4 6 4 2 2" xfId="10370"/>
    <cellStyle name="Normal 4 6 4 2 2 2" xfId="10371"/>
    <cellStyle name="Normal 4 6 4 2 2 2 2" xfId="10372"/>
    <cellStyle name="Normal 4 6 4 2 2 3" xfId="10373"/>
    <cellStyle name="Normal 4 6 4 2 3" xfId="10374"/>
    <cellStyle name="Normal 4 6 4 2 3 2" xfId="10375"/>
    <cellStyle name="Normal 4 6 4 2 4" xfId="10376"/>
    <cellStyle name="Normal 4 6 4 3" xfId="10377"/>
    <cellStyle name="Normal 4 6 4 3 2" xfId="10378"/>
    <cellStyle name="Normal 4 6 4 3 2 2" xfId="10379"/>
    <cellStyle name="Normal 4 6 4 3 3" xfId="10380"/>
    <cellStyle name="Normal 4 6 4 4" xfId="10381"/>
    <cellStyle name="Normal 4 6 4 4 2" xfId="10382"/>
    <cellStyle name="Normal 4 6 4 5" xfId="10383"/>
    <cellStyle name="Normal 4 6 5" xfId="10384"/>
    <cellStyle name="Normal 4 6 5 2" xfId="10385"/>
    <cellStyle name="Normal 4 6 5 2 2" xfId="10386"/>
    <cellStyle name="Normal 4 6 5 2 2 2" xfId="10387"/>
    <cellStyle name="Normal 4 6 5 2 3" xfId="10388"/>
    <cellStyle name="Normal 4 6 5 3" xfId="10389"/>
    <cellStyle name="Normal 4 6 5 3 2" xfId="10390"/>
    <cellStyle name="Normal 4 6 5 4" xfId="10391"/>
    <cellStyle name="Normal 4 6 6" xfId="10392"/>
    <cellStyle name="Normal 4 6 6 2" xfId="10393"/>
    <cellStyle name="Normal 4 6 6 2 2" xfId="10394"/>
    <cellStyle name="Normal 4 6 6 3" xfId="10395"/>
    <cellStyle name="Normal 4 6 7" xfId="10396"/>
    <cellStyle name="Normal 4 6 7 2" xfId="10397"/>
    <cellStyle name="Normal 4 6 8" xfId="10398"/>
    <cellStyle name="Normal 4 7" xfId="10399"/>
    <cellStyle name="Normal 4 7 2" xfId="10400"/>
    <cellStyle name="Normal 4 7 2 2" xfId="10401"/>
    <cellStyle name="Normal 4 7 2 2 2" xfId="10402"/>
    <cellStyle name="Normal 4 7 2 2 2 2" xfId="10403"/>
    <cellStyle name="Normal 4 7 2 2 2 2 2" xfId="10404"/>
    <cellStyle name="Normal 4 7 2 2 2 2 2 2" xfId="10405"/>
    <cellStyle name="Normal 4 7 2 2 2 2 3" xfId="10406"/>
    <cellStyle name="Normal 4 7 2 2 2 3" xfId="10407"/>
    <cellStyle name="Normal 4 7 2 2 2 3 2" xfId="10408"/>
    <cellStyle name="Normal 4 7 2 2 2 4" xfId="10409"/>
    <cellStyle name="Normal 4 7 2 2 3" xfId="10410"/>
    <cellStyle name="Normal 4 7 2 2 3 2" xfId="10411"/>
    <cellStyle name="Normal 4 7 2 2 3 2 2" xfId="10412"/>
    <cellStyle name="Normal 4 7 2 2 3 3" xfId="10413"/>
    <cellStyle name="Normal 4 7 2 2 4" xfId="10414"/>
    <cellStyle name="Normal 4 7 2 2 4 2" xfId="10415"/>
    <cellStyle name="Normal 4 7 2 2 5" xfId="10416"/>
    <cellStyle name="Normal 4 7 2 3" xfId="10417"/>
    <cellStyle name="Normal 4 7 2 3 2" xfId="10418"/>
    <cellStyle name="Normal 4 7 2 3 2 2" xfId="10419"/>
    <cellStyle name="Normal 4 7 2 3 2 2 2" xfId="10420"/>
    <cellStyle name="Normal 4 7 2 3 2 3" xfId="10421"/>
    <cellStyle name="Normal 4 7 2 3 3" xfId="10422"/>
    <cellStyle name="Normal 4 7 2 3 3 2" xfId="10423"/>
    <cellStyle name="Normal 4 7 2 3 4" xfId="10424"/>
    <cellStyle name="Normal 4 7 2 4" xfId="10425"/>
    <cellStyle name="Normal 4 7 2 4 2" xfId="10426"/>
    <cellStyle name="Normal 4 7 2 4 2 2" xfId="10427"/>
    <cellStyle name="Normal 4 7 2 4 3" xfId="10428"/>
    <cellStyle name="Normal 4 7 2 5" xfId="10429"/>
    <cellStyle name="Normal 4 7 2 5 2" xfId="10430"/>
    <cellStyle name="Normal 4 7 2 6" xfId="10431"/>
    <cellStyle name="Normal 4 7 3" xfId="10432"/>
    <cellStyle name="Normal 4 7 3 2" xfId="10433"/>
    <cellStyle name="Normal 4 7 3 2 2" xfId="10434"/>
    <cellStyle name="Normal 4 7 3 2 2 2" xfId="10435"/>
    <cellStyle name="Normal 4 7 3 2 2 2 2" xfId="10436"/>
    <cellStyle name="Normal 4 7 3 2 2 3" xfId="10437"/>
    <cellStyle name="Normal 4 7 3 2 3" xfId="10438"/>
    <cellStyle name="Normal 4 7 3 2 3 2" xfId="10439"/>
    <cellStyle name="Normal 4 7 3 2 4" xfId="10440"/>
    <cellStyle name="Normal 4 7 3 3" xfId="10441"/>
    <cellStyle name="Normal 4 7 3 3 2" xfId="10442"/>
    <cellStyle name="Normal 4 7 3 3 2 2" xfId="10443"/>
    <cellStyle name="Normal 4 7 3 3 3" xfId="10444"/>
    <cellStyle name="Normal 4 7 3 4" xfId="10445"/>
    <cellStyle name="Normal 4 7 3 4 2" xfId="10446"/>
    <cellStyle name="Normal 4 7 3 5" xfId="10447"/>
    <cellStyle name="Normal 4 7 4" xfId="10448"/>
    <cellStyle name="Normal 4 7 4 2" xfId="10449"/>
    <cellStyle name="Normal 4 7 4 2 2" xfId="10450"/>
    <cellStyle name="Normal 4 7 4 2 2 2" xfId="10451"/>
    <cellStyle name="Normal 4 7 4 2 3" xfId="10452"/>
    <cellStyle name="Normal 4 7 4 3" xfId="10453"/>
    <cellStyle name="Normal 4 7 4 3 2" xfId="10454"/>
    <cellStyle name="Normal 4 7 4 4" xfId="10455"/>
    <cellStyle name="Normal 4 7 5" xfId="10456"/>
    <cellStyle name="Normal 4 7 5 2" xfId="10457"/>
    <cellStyle name="Normal 4 7 5 2 2" xfId="10458"/>
    <cellStyle name="Normal 4 7 5 3" xfId="10459"/>
    <cellStyle name="Normal 4 7 6" xfId="10460"/>
    <cellStyle name="Normal 4 7 6 2" xfId="10461"/>
    <cellStyle name="Normal 4 7 7" xfId="10462"/>
    <cellStyle name="Normal 4 8" xfId="10463"/>
    <cellStyle name="Normal 4 8 2" xfId="10464"/>
    <cellStyle name="Normal 4 8 2 2" xfId="10465"/>
    <cellStyle name="Normal 4 8 2 2 2" xfId="10466"/>
    <cellStyle name="Normal 4 8 2 2 2 2" xfId="10467"/>
    <cellStyle name="Normal 4 8 2 2 2 2 2" xfId="10468"/>
    <cellStyle name="Normal 4 8 2 2 2 3" xfId="10469"/>
    <cellStyle name="Normal 4 8 2 2 3" xfId="10470"/>
    <cellStyle name="Normal 4 8 2 2 3 2" xfId="10471"/>
    <cellStyle name="Normal 4 8 2 2 4" xfId="10472"/>
    <cellStyle name="Normal 4 8 2 3" xfId="10473"/>
    <cellStyle name="Normal 4 8 2 3 2" xfId="10474"/>
    <cellStyle name="Normal 4 8 2 3 2 2" xfId="10475"/>
    <cellStyle name="Normal 4 8 2 3 3" xfId="10476"/>
    <cellStyle name="Normal 4 8 2 4" xfId="10477"/>
    <cellStyle name="Normal 4 8 2 4 2" xfId="10478"/>
    <cellStyle name="Normal 4 8 2 5" xfId="10479"/>
    <cellStyle name="Normal 4 8 3" xfId="10480"/>
    <cellStyle name="Normal 4 8 3 2" xfId="10481"/>
    <cellStyle name="Normal 4 8 3 2 2" xfId="10482"/>
    <cellStyle name="Normal 4 8 3 2 2 2" xfId="10483"/>
    <cellStyle name="Normal 4 8 3 2 3" xfId="10484"/>
    <cellStyle name="Normal 4 8 3 3" xfId="10485"/>
    <cellStyle name="Normal 4 8 3 3 2" xfId="10486"/>
    <cellStyle name="Normal 4 8 3 4" xfId="10487"/>
    <cellStyle name="Normal 4 8 4" xfId="10488"/>
    <cellStyle name="Normal 4 8 4 2" xfId="10489"/>
    <cellStyle name="Normal 4 8 4 2 2" xfId="10490"/>
    <cellStyle name="Normal 4 8 4 3" xfId="10491"/>
    <cellStyle name="Normal 4 8 5" xfId="10492"/>
    <cellStyle name="Normal 4 8 5 2" xfId="10493"/>
    <cellStyle name="Normal 4 8 6" xfId="10494"/>
    <cellStyle name="Normal 4 9" xfId="10495"/>
    <cellStyle name="Normal 4 9 2" xfId="10496"/>
    <cellStyle name="Normal 4 9 2 2" xfId="10497"/>
    <cellStyle name="Normal 4 9 2 2 2" xfId="10498"/>
    <cellStyle name="Normal 4 9 2 2 2 2" xfId="10499"/>
    <cellStyle name="Normal 4 9 2 2 3" xfId="10500"/>
    <cellStyle name="Normal 4 9 2 3" xfId="10501"/>
    <cellStyle name="Normal 4 9 2 3 2" xfId="10502"/>
    <cellStyle name="Normal 4 9 2 4" xfId="10503"/>
    <cellStyle name="Normal 4 9 3" xfId="10504"/>
    <cellStyle name="Normal 4 9 3 2" xfId="10505"/>
    <cellStyle name="Normal 4 9 3 2 2" xfId="10506"/>
    <cellStyle name="Normal 4 9 3 3" xfId="10507"/>
    <cellStyle name="Normal 4 9 4" xfId="10508"/>
    <cellStyle name="Normal 4 9 4 2" xfId="10509"/>
    <cellStyle name="Normal 4 9 5" xfId="10510"/>
    <cellStyle name="Normal 4_11 11 2011-Ürün bazında PEŞİN alımlar" xfId="133"/>
    <cellStyle name="Normal 40" xfId="10511"/>
    <cellStyle name="Normal 41" xfId="10512"/>
    <cellStyle name="Normal 42" xfId="10513"/>
    <cellStyle name="Normal 43" xfId="10514"/>
    <cellStyle name="Normal 44" xfId="10515"/>
    <cellStyle name="Normal 45" xfId="10516"/>
    <cellStyle name="Normal 46" xfId="10517"/>
    <cellStyle name="Normal 47" xfId="10518"/>
    <cellStyle name="Normal 48" xfId="10519"/>
    <cellStyle name="Normal 49" xfId="10520"/>
    <cellStyle name="Normal 5" xfId="134"/>
    <cellStyle name="Normal 5 10" xfId="10521"/>
    <cellStyle name="Normal 5 10 2" xfId="10522"/>
    <cellStyle name="Normal 5 10 2 2" xfId="10523"/>
    <cellStyle name="Normal 5 10 2 2 2" xfId="10524"/>
    <cellStyle name="Normal 5 10 2 3" xfId="10525"/>
    <cellStyle name="Normal 5 10 3" xfId="10526"/>
    <cellStyle name="Normal 5 10 3 2" xfId="10527"/>
    <cellStyle name="Normal 5 10 4" xfId="10528"/>
    <cellStyle name="Normal 5 11" xfId="10529"/>
    <cellStyle name="Normal 5 11 2" xfId="10530"/>
    <cellStyle name="Normal 5 11 2 2" xfId="10531"/>
    <cellStyle name="Normal 5 11 3" xfId="10532"/>
    <cellStyle name="Normal 5 12" xfId="10533"/>
    <cellStyle name="Normal 5 12 2" xfId="10534"/>
    <cellStyle name="Normal 5 13" xfId="10535"/>
    <cellStyle name="Normal 5 14" xfId="10536"/>
    <cellStyle name="Normal 5 2" xfId="216"/>
    <cellStyle name="Normal 5 2 10" xfId="10537"/>
    <cellStyle name="Normal 5 2 10 2" xfId="10538"/>
    <cellStyle name="Normal 5 2 10 2 2" xfId="10539"/>
    <cellStyle name="Normal 5 2 10 3" xfId="10540"/>
    <cellStyle name="Normal 5 2 11" xfId="10541"/>
    <cellStyle name="Normal 5 2 11 2" xfId="10542"/>
    <cellStyle name="Normal 5 2 12" xfId="10543"/>
    <cellStyle name="Normal 5 2 13" xfId="10544"/>
    <cellStyle name="Normal 5 2 2" xfId="10545"/>
    <cellStyle name="Normal 5 2 2 10" xfId="10546"/>
    <cellStyle name="Normal 5 2 2 10 2" xfId="10547"/>
    <cellStyle name="Normal 5 2 2 11" xfId="10548"/>
    <cellStyle name="Normal 5 2 2 2" xfId="10549"/>
    <cellStyle name="Normal 5 2 2 2 10" xfId="10550"/>
    <cellStyle name="Normal 5 2 2 2 2" xfId="10551"/>
    <cellStyle name="Normal 5 2 2 2 2 2" xfId="10552"/>
    <cellStyle name="Normal 5 2 2 2 2 2 2" xfId="10553"/>
    <cellStyle name="Normal 5 2 2 2 2 2 2 2" xfId="10554"/>
    <cellStyle name="Normal 5 2 2 2 2 2 2 2 2" xfId="10555"/>
    <cellStyle name="Normal 5 2 2 2 2 2 2 2 2 2" xfId="10556"/>
    <cellStyle name="Normal 5 2 2 2 2 2 2 2 2 2 2" xfId="10557"/>
    <cellStyle name="Normal 5 2 2 2 2 2 2 2 2 2 2 2" xfId="10558"/>
    <cellStyle name="Normal 5 2 2 2 2 2 2 2 2 2 2 2 2" xfId="10559"/>
    <cellStyle name="Normal 5 2 2 2 2 2 2 2 2 2 2 3" xfId="10560"/>
    <cellStyle name="Normal 5 2 2 2 2 2 2 2 2 2 3" xfId="10561"/>
    <cellStyle name="Normal 5 2 2 2 2 2 2 2 2 2 3 2" xfId="10562"/>
    <cellStyle name="Normal 5 2 2 2 2 2 2 2 2 2 4" xfId="10563"/>
    <cellStyle name="Normal 5 2 2 2 2 2 2 2 2 3" xfId="10564"/>
    <cellStyle name="Normal 5 2 2 2 2 2 2 2 2 3 2" xfId="10565"/>
    <cellStyle name="Normal 5 2 2 2 2 2 2 2 2 3 2 2" xfId="10566"/>
    <cellStyle name="Normal 5 2 2 2 2 2 2 2 2 3 3" xfId="10567"/>
    <cellStyle name="Normal 5 2 2 2 2 2 2 2 2 4" xfId="10568"/>
    <cellStyle name="Normal 5 2 2 2 2 2 2 2 2 4 2" xfId="10569"/>
    <cellStyle name="Normal 5 2 2 2 2 2 2 2 2 5" xfId="10570"/>
    <cellStyle name="Normal 5 2 2 2 2 2 2 2 3" xfId="10571"/>
    <cellStyle name="Normal 5 2 2 2 2 2 2 2 3 2" xfId="10572"/>
    <cellStyle name="Normal 5 2 2 2 2 2 2 2 3 2 2" xfId="10573"/>
    <cellStyle name="Normal 5 2 2 2 2 2 2 2 3 2 2 2" xfId="10574"/>
    <cellStyle name="Normal 5 2 2 2 2 2 2 2 3 2 3" xfId="10575"/>
    <cellStyle name="Normal 5 2 2 2 2 2 2 2 3 3" xfId="10576"/>
    <cellStyle name="Normal 5 2 2 2 2 2 2 2 3 3 2" xfId="10577"/>
    <cellStyle name="Normal 5 2 2 2 2 2 2 2 3 4" xfId="10578"/>
    <cellStyle name="Normal 5 2 2 2 2 2 2 2 4" xfId="10579"/>
    <cellStyle name="Normal 5 2 2 2 2 2 2 2 4 2" xfId="10580"/>
    <cellStyle name="Normal 5 2 2 2 2 2 2 2 4 2 2" xfId="10581"/>
    <cellStyle name="Normal 5 2 2 2 2 2 2 2 4 3" xfId="10582"/>
    <cellStyle name="Normal 5 2 2 2 2 2 2 2 5" xfId="10583"/>
    <cellStyle name="Normal 5 2 2 2 2 2 2 2 5 2" xfId="10584"/>
    <cellStyle name="Normal 5 2 2 2 2 2 2 2 6" xfId="10585"/>
    <cellStyle name="Normal 5 2 2 2 2 2 2 3" xfId="10586"/>
    <cellStyle name="Normal 5 2 2 2 2 2 2 3 2" xfId="10587"/>
    <cellStyle name="Normal 5 2 2 2 2 2 2 3 2 2" xfId="10588"/>
    <cellStyle name="Normal 5 2 2 2 2 2 2 3 2 2 2" xfId="10589"/>
    <cellStyle name="Normal 5 2 2 2 2 2 2 3 2 2 2 2" xfId="10590"/>
    <cellStyle name="Normal 5 2 2 2 2 2 2 3 2 2 3" xfId="10591"/>
    <cellStyle name="Normal 5 2 2 2 2 2 2 3 2 3" xfId="10592"/>
    <cellStyle name="Normal 5 2 2 2 2 2 2 3 2 3 2" xfId="10593"/>
    <cellStyle name="Normal 5 2 2 2 2 2 2 3 2 4" xfId="10594"/>
    <cellStyle name="Normal 5 2 2 2 2 2 2 3 3" xfId="10595"/>
    <cellStyle name="Normal 5 2 2 2 2 2 2 3 3 2" xfId="10596"/>
    <cellStyle name="Normal 5 2 2 2 2 2 2 3 3 2 2" xfId="10597"/>
    <cellStyle name="Normal 5 2 2 2 2 2 2 3 3 3" xfId="10598"/>
    <cellStyle name="Normal 5 2 2 2 2 2 2 3 4" xfId="10599"/>
    <cellStyle name="Normal 5 2 2 2 2 2 2 3 4 2" xfId="10600"/>
    <cellStyle name="Normal 5 2 2 2 2 2 2 3 5" xfId="10601"/>
    <cellStyle name="Normal 5 2 2 2 2 2 2 4" xfId="10602"/>
    <cellStyle name="Normal 5 2 2 2 2 2 2 4 2" xfId="10603"/>
    <cellStyle name="Normal 5 2 2 2 2 2 2 4 2 2" xfId="10604"/>
    <cellStyle name="Normal 5 2 2 2 2 2 2 4 2 2 2" xfId="10605"/>
    <cellStyle name="Normal 5 2 2 2 2 2 2 4 2 3" xfId="10606"/>
    <cellStyle name="Normal 5 2 2 2 2 2 2 4 3" xfId="10607"/>
    <cellStyle name="Normal 5 2 2 2 2 2 2 4 3 2" xfId="10608"/>
    <cellStyle name="Normal 5 2 2 2 2 2 2 4 4" xfId="10609"/>
    <cellStyle name="Normal 5 2 2 2 2 2 2 5" xfId="10610"/>
    <cellStyle name="Normal 5 2 2 2 2 2 2 5 2" xfId="10611"/>
    <cellStyle name="Normal 5 2 2 2 2 2 2 5 2 2" xfId="10612"/>
    <cellStyle name="Normal 5 2 2 2 2 2 2 5 3" xfId="10613"/>
    <cellStyle name="Normal 5 2 2 2 2 2 2 6" xfId="10614"/>
    <cellStyle name="Normal 5 2 2 2 2 2 2 6 2" xfId="10615"/>
    <cellStyle name="Normal 5 2 2 2 2 2 2 7" xfId="10616"/>
    <cellStyle name="Normal 5 2 2 2 2 2 3" xfId="10617"/>
    <cellStyle name="Normal 5 2 2 2 2 2 3 2" xfId="10618"/>
    <cellStyle name="Normal 5 2 2 2 2 2 3 2 2" xfId="10619"/>
    <cellStyle name="Normal 5 2 2 2 2 2 3 2 2 2" xfId="10620"/>
    <cellStyle name="Normal 5 2 2 2 2 2 3 2 2 2 2" xfId="10621"/>
    <cellStyle name="Normal 5 2 2 2 2 2 3 2 2 2 2 2" xfId="10622"/>
    <cellStyle name="Normal 5 2 2 2 2 2 3 2 2 2 3" xfId="10623"/>
    <cellStyle name="Normal 5 2 2 2 2 2 3 2 2 3" xfId="10624"/>
    <cellStyle name="Normal 5 2 2 2 2 2 3 2 2 3 2" xfId="10625"/>
    <cellStyle name="Normal 5 2 2 2 2 2 3 2 2 4" xfId="10626"/>
    <cellStyle name="Normal 5 2 2 2 2 2 3 2 3" xfId="10627"/>
    <cellStyle name="Normal 5 2 2 2 2 2 3 2 3 2" xfId="10628"/>
    <cellStyle name="Normal 5 2 2 2 2 2 3 2 3 2 2" xfId="10629"/>
    <cellStyle name="Normal 5 2 2 2 2 2 3 2 3 3" xfId="10630"/>
    <cellStyle name="Normal 5 2 2 2 2 2 3 2 4" xfId="10631"/>
    <cellStyle name="Normal 5 2 2 2 2 2 3 2 4 2" xfId="10632"/>
    <cellStyle name="Normal 5 2 2 2 2 2 3 2 5" xfId="10633"/>
    <cellStyle name="Normal 5 2 2 2 2 2 3 3" xfId="10634"/>
    <cellStyle name="Normal 5 2 2 2 2 2 3 3 2" xfId="10635"/>
    <cellStyle name="Normal 5 2 2 2 2 2 3 3 2 2" xfId="10636"/>
    <cellStyle name="Normal 5 2 2 2 2 2 3 3 2 2 2" xfId="10637"/>
    <cellStyle name="Normal 5 2 2 2 2 2 3 3 2 3" xfId="10638"/>
    <cellStyle name="Normal 5 2 2 2 2 2 3 3 3" xfId="10639"/>
    <cellStyle name="Normal 5 2 2 2 2 2 3 3 3 2" xfId="10640"/>
    <cellStyle name="Normal 5 2 2 2 2 2 3 3 4" xfId="10641"/>
    <cellStyle name="Normal 5 2 2 2 2 2 3 4" xfId="10642"/>
    <cellStyle name="Normal 5 2 2 2 2 2 3 4 2" xfId="10643"/>
    <cellStyle name="Normal 5 2 2 2 2 2 3 4 2 2" xfId="10644"/>
    <cellStyle name="Normal 5 2 2 2 2 2 3 4 3" xfId="10645"/>
    <cellStyle name="Normal 5 2 2 2 2 2 3 5" xfId="10646"/>
    <cellStyle name="Normal 5 2 2 2 2 2 3 5 2" xfId="10647"/>
    <cellStyle name="Normal 5 2 2 2 2 2 3 6" xfId="10648"/>
    <cellStyle name="Normal 5 2 2 2 2 2 4" xfId="10649"/>
    <cellStyle name="Normal 5 2 2 2 2 2 4 2" xfId="10650"/>
    <cellStyle name="Normal 5 2 2 2 2 2 4 2 2" xfId="10651"/>
    <cellStyle name="Normal 5 2 2 2 2 2 4 2 2 2" xfId="10652"/>
    <cellStyle name="Normal 5 2 2 2 2 2 4 2 2 2 2" xfId="10653"/>
    <cellStyle name="Normal 5 2 2 2 2 2 4 2 2 3" xfId="10654"/>
    <cellStyle name="Normal 5 2 2 2 2 2 4 2 3" xfId="10655"/>
    <cellStyle name="Normal 5 2 2 2 2 2 4 2 3 2" xfId="10656"/>
    <cellStyle name="Normal 5 2 2 2 2 2 4 2 4" xfId="10657"/>
    <cellStyle name="Normal 5 2 2 2 2 2 4 3" xfId="10658"/>
    <cellStyle name="Normal 5 2 2 2 2 2 4 3 2" xfId="10659"/>
    <cellStyle name="Normal 5 2 2 2 2 2 4 3 2 2" xfId="10660"/>
    <cellStyle name="Normal 5 2 2 2 2 2 4 3 3" xfId="10661"/>
    <cellStyle name="Normal 5 2 2 2 2 2 4 4" xfId="10662"/>
    <cellStyle name="Normal 5 2 2 2 2 2 4 4 2" xfId="10663"/>
    <cellStyle name="Normal 5 2 2 2 2 2 4 5" xfId="10664"/>
    <cellStyle name="Normal 5 2 2 2 2 2 5" xfId="10665"/>
    <cellStyle name="Normal 5 2 2 2 2 2 5 2" xfId="10666"/>
    <cellStyle name="Normal 5 2 2 2 2 2 5 2 2" xfId="10667"/>
    <cellStyle name="Normal 5 2 2 2 2 2 5 2 2 2" xfId="10668"/>
    <cellStyle name="Normal 5 2 2 2 2 2 5 2 3" xfId="10669"/>
    <cellStyle name="Normal 5 2 2 2 2 2 5 3" xfId="10670"/>
    <cellStyle name="Normal 5 2 2 2 2 2 5 3 2" xfId="10671"/>
    <cellStyle name="Normal 5 2 2 2 2 2 5 4" xfId="10672"/>
    <cellStyle name="Normal 5 2 2 2 2 2 6" xfId="10673"/>
    <cellStyle name="Normal 5 2 2 2 2 2 6 2" xfId="10674"/>
    <cellStyle name="Normal 5 2 2 2 2 2 6 2 2" xfId="10675"/>
    <cellStyle name="Normal 5 2 2 2 2 2 6 3" xfId="10676"/>
    <cellStyle name="Normal 5 2 2 2 2 2 7" xfId="10677"/>
    <cellStyle name="Normal 5 2 2 2 2 2 7 2" xfId="10678"/>
    <cellStyle name="Normal 5 2 2 2 2 2 8" xfId="10679"/>
    <cellStyle name="Normal 5 2 2 2 2 3" xfId="10680"/>
    <cellStyle name="Normal 5 2 2 2 2 3 2" xfId="10681"/>
    <cellStyle name="Normal 5 2 2 2 2 3 2 2" xfId="10682"/>
    <cellStyle name="Normal 5 2 2 2 2 3 2 2 2" xfId="10683"/>
    <cellStyle name="Normal 5 2 2 2 2 3 2 2 2 2" xfId="10684"/>
    <cellStyle name="Normal 5 2 2 2 2 3 2 2 2 2 2" xfId="10685"/>
    <cellStyle name="Normal 5 2 2 2 2 3 2 2 2 2 2 2" xfId="10686"/>
    <cellStyle name="Normal 5 2 2 2 2 3 2 2 2 2 3" xfId="10687"/>
    <cellStyle name="Normal 5 2 2 2 2 3 2 2 2 3" xfId="10688"/>
    <cellStyle name="Normal 5 2 2 2 2 3 2 2 2 3 2" xfId="10689"/>
    <cellStyle name="Normal 5 2 2 2 2 3 2 2 2 4" xfId="10690"/>
    <cellStyle name="Normal 5 2 2 2 2 3 2 2 3" xfId="10691"/>
    <cellStyle name="Normal 5 2 2 2 2 3 2 2 3 2" xfId="10692"/>
    <cellStyle name="Normal 5 2 2 2 2 3 2 2 3 2 2" xfId="10693"/>
    <cellStyle name="Normal 5 2 2 2 2 3 2 2 3 3" xfId="10694"/>
    <cellStyle name="Normal 5 2 2 2 2 3 2 2 4" xfId="10695"/>
    <cellStyle name="Normal 5 2 2 2 2 3 2 2 4 2" xfId="10696"/>
    <cellStyle name="Normal 5 2 2 2 2 3 2 2 5" xfId="10697"/>
    <cellStyle name="Normal 5 2 2 2 2 3 2 3" xfId="10698"/>
    <cellStyle name="Normal 5 2 2 2 2 3 2 3 2" xfId="10699"/>
    <cellStyle name="Normal 5 2 2 2 2 3 2 3 2 2" xfId="10700"/>
    <cellStyle name="Normal 5 2 2 2 2 3 2 3 2 2 2" xfId="10701"/>
    <cellStyle name="Normal 5 2 2 2 2 3 2 3 2 3" xfId="10702"/>
    <cellStyle name="Normal 5 2 2 2 2 3 2 3 3" xfId="10703"/>
    <cellStyle name="Normal 5 2 2 2 2 3 2 3 3 2" xfId="10704"/>
    <cellStyle name="Normal 5 2 2 2 2 3 2 3 4" xfId="10705"/>
    <cellStyle name="Normal 5 2 2 2 2 3 2 4" xfId="10706"/>
    <cellStyle name="Normal 5 2 2 2 2 3 2 4 2" xfId="10707"/>
    <cellStyle name="Normal 5 2 2 2 2 3 2 4 2 2" xfId="10708"/>
    <cellStyle name="Normal 5 2 2 2 2 3 2 4 3" xfId="10709"/>
    <cellStyle name="Normal 5 2 2 2 2 3 2 5" xfId="10710"/>
    <cellStyle name="Normal 5 2 2 2 2 3 2 5 2" xfId="10711"/>
    <cellStyle name="Normal 5 2 2 2 2 3 2 6" xfId="10712"/>
    <cellStyle name="Normal 5 2 2 2 2 3 3" xfId="10713"/>
    <cellStyle name="Normal 5 2 2 2 2 3 3 2" xfId="10714"/>
    <cellStyle name="Normal 5 2 2 2 2 3 3 2 2" xfId="10715"/>
    <cellStyle name="Normal 5 2 2 2 2 3 3 2 2 2" xfId="10716"/>
    <cellStyle name="Normal 5 2 2 2 2 3 3 2 2 2 2" xfId="10717"/>
    <cellStyle name="Normal 5 2 2 2 2 3 3 2 2 3" xfId="10718"/>
    <cellStyle name="Normal 5 2 2 2 2 3 3 2 3" xfId="10719"/>
    <cellStyle name="Normal 5 2 2 2 2 3 3 2 3 2" xfId="10720"/>
    <cellStyle name="Normal 5 2 2 2 2 3 3 2 4" xfId="10721"/>
    <cellStyle name="Normal 5 2 2 2 2 3 3 3" xfId="10722"/>
    <cellStyle name="Normal 5 2 2 2 2 3 3 3 2" xfId="10723"/>
    <cellStyle name="Normal 5 2 2 2 2 3 3 3 2 2" xfId="10724"/>
    <cellStyle name="Normal 5 2 2 2 2 3 3 3 3" xfId="10725"/>
    <cellStyle name="Normal 5 2 2 2 2 3 3 4" xfId="10726"/>
    <cellStyle name="Normal 5 2 2 2 2 3 3 4 2" xfId="10727"/>
    <cellStyle name="Normal 5 2 2 2 2 3 3 5" xfId="10728"/>
    <cellStyle name="Normal 5 2 2 2 2 3 4" xfId="10729"/>
    <cellStyle name="Normal 5 2 2 2 2 3 4 2" xfId="10730"/>
    <cellStyle name="Normal 5 2 2 2 2 3 4 2 2" xfId="10731"/>
    <cellStyle name="Normal 5 2 2 2 2 3 4 2 2 2" xfId="10732"/>
    <cellStyle name="Normal 5 2 2 2 2 3 4 2 3" xfId="10733"/>
    <cellStyle name="Normal 5 2 2 2 2 3 4 3" xfId="10734"/>
    <cellStyle name="Normal 5 2 2 2 2 3 4 3 2" xfId="10735"/>
    <cellStyle name="Normal 5 2 2 2 2 3 4 4" xfId="10736"/>
    <cellStyle name="Normal 5 2 2 2 2 3 5" xfId="10737"/>
    <cellStyle name="Normal 5 2 2 2 2 3 5 2" xfId="10738"/>
    <cellStyle name="Normal 5 2 2 2 2 3 5 2 2" xfId="10739"/>
    <cellStyle name="Normal 5 2 2 2 2 3 5 3" xfId="10740"/>
    <cellStyle name="Normal 5 2 2 2 2 3 6" xfId="10741"/>
    <cellStyle name="Normal 5 2 2 2 2 3 6 2" xfId="10742"/>
    <cellStyle name="Normal 5 2 2 2 2 3 7" xfId="10743"/>
    <cellStyle name="Normal 5 2 2 2 2 4" xfId="10744"/>
    <cellStyle name="Normal 5 2 2 2 2 4 2" xfId="10745"/>
    <cellStyle name="Normal 5 2 2 2 2 4 2 2" xfId="10746"/>
    <cellStyle name="Normal 5 2 2 2 2 4 2 2 2" xfId="10747"/>
    <cellStyle name="Normal 5 2 2 2 2 4 2 2 2 2" xfId="10748"/>
    <cellStyle name="Normal 5 2 2 2 2 4 2 2 2 2 2" xfId="10749"/>
    <cellStyle name="Normal 5 2 2 2 2 4 2 2 2 3" xfId="10750"/>
    <cellStyle name="Normal 5 2 2 2 2 4 2 2 3" xfId="10751"/>
    <cellStyle name="Normal 5 2 2 2 2 4 2 2 3 2" xfId="10752"/>
    <cellStyle name="Normal 5 2 2 2 2 4 2 2 4" xfId="10753"/>
    <cellStyle name="Normal 5 2 2 2 2 4 2 3" xfId="10754"/>
    <cellStyle name="Normal 5 2 2 2 2 4 2 3 2" xfId="10755"/>
    <cellStyle name="Normal 5 2 2 2 2 4 2 3 2 2" xfId="10756"/>
    <cellStyle name="Normal 5 2 2 2 2 4 2 3 3" xfId="10757"/>
    <cellStyle name="Normal 5 2 2 2 2 4 2 4" xfId="10758"/>
    <cellStyle name="Normal 5 2 2 2 2 4 2 4 2" xfId="10759"/>
    <cellStyle name="Normal 5 2 2 2 2 4 2 5" xfId="10760"/>
    <cellStyle name="Normal 5 2 2 2 2 4 3" xfId="10761"/>
    <cellStyle name="Normal 5 2 2 2 2 4 3 2" xfId="10762"/>
    <cellStyle name="Normal 5 2 2 2 2 4 3 2 2" xfId="10763"/>
    <cellStyle name="Normal 5 2 2 2 2 4 3 2 2 2" xfId="10764"/>
    <cellStyle name="Normal 5 2 2 2 2 4 3 2 3" xfId="10765"/>
    <cellStyle name="Normal 5 2 2 2 2 4 3 3" xfId="10766"/>
    <cellStyle name="Normal 5 2 2 2 2 4 3 3 2" xfId="10767"/>
    <cellStyle name="Normal 5 2 2 2 2 4 3 4" xfId="10768"/>
    <cellStyle name="Normal 5 2 2 2 2 4 4" xfId="10769"/>
    <cellStyle name="Normal 5 2 2 2 2 4 4 2" xfId="10770"/>
    <cellStyle name="Normal 5 2 2 2 2 4 4 2 2" xfId="10771"/>
    <cellStyle name="Normal 5 2 2 2 2 4 4 3" xfId="10772"/>
    <cellStyle name="Normal 5 2 2 2 2 4 5" xfId="10773"/>
    <cellStyle name="Normal 5 2 2 2 2 4 5 2" xfId="10774"/>
    <cellStyle name="Normal 5 2 2 2 2 4 6" xfId="10775"/>
    <cellStyle name="Normal 5 2 2 2 2 5" xfId="10776"/>
    <cellStyle name="Normal 5 2 2 2 2 5 2" xfId="10777"/>
    <cellStyle name="Normal 5 2 2 2 2 5 2 2" xfId="10778"/>
    <cellStyle name="Normal 5 2 2 2 2 5 2 2 2" xfId="10779"/>
    <cellStyle name="Normal 5 2 2 2 2 5 2 2 2 2" xfId="10780"/>
    <cellStyle name="Normal 5 2 2 2 2 5 2 2 3" xfId="10781"/>
    <cellStyle name="Normal 5 2 2 2 2 5 2 3" xfId="10782"/>
    <cellStyle name="Normal 5 2 2 2 2 5 2 3 2" xfId="10783"/>
    <cellStyle name="Normal 5 2 2 2 2 5 2 4" xfId="10784"/>
    <cellStyle name="Normal 5 2 2 2 2 5 3" xfId="10785"/>
    <cellStyle name="Normal 5 2 2 2 2 5 3 2" xfId="10786"/>
    <cellStyle name="Normal 5 2 2 2 2 5 3 2 2" xfId="10787"/>
    <cellStyle name="Normal 5 2 2 2 2 5 3 3" xfId="10788"/>
    <cellStyle name="Normal 5 2 2 2 2 5 4" xfId="10789"/>
    <cellStyle name="Normal 5 2 2 2 2 5 4 2" xfId="10790"/>
    <cellStyle name="Normal 5 2 2 2 2 5 5" xfId="10791"/>
    <cellStyle name="Normal 5 2 2 2 2 6" xfId="10792"/>
    <cellStyle name="Normal 5 2 2 2 2 6 2" xfId="10793"/>
    <cellStyle name="Normal 5 2 2 2 2 6 2 2" xfId="10794"/>
    <cellStyle name="Normal 5 2 2 2 2 6 2 2 2" xfId="10795"/>
    <cellStyle name="Normal 5 2 2 2 2 6 2 3" xfId="10796"/>
    <cellStyle name="Normal 5 2 2 2 2 6 3" xfId="10797"/>
    <cellStyle name="Normal 5 2 2 2 2 6 3 2" xfId="10798"/>
    <cellStyle name="Normal 5 2 2 2 2 6 4" xfId="10799"/>
    <cellStyle name="Normal 5 2 2 2 2 7" xfId="10800"/>
    <cellStyle name="Normal 5 2 2 2 2 7 2" xfId="10801"/>
    <cellStyle name="Normal 5 2 2 2 2 7 2 2" xfId="10802"/>
    <cellStyle name="Normal 5 2 2 2 2 7 3" xfId="10803"/>
    <cellStyle name="Normal 5 2 2 2 2 8" xfId="10804"/>
    <cellStyle name="Normal 5 2 2 2 2 8 2" xfId="10805"/>
    <cellStyle name="Normal 5 2 2 2 2 9" xfId="10806"/>
    <cellStyle name="Normal 5 2 2 2 3" xfId="10807"/>
    <cellStyle name="Normal 5 2 2 2 3 2" xfId="10808"/>
    <cellStyle name="Normal 5 2 2 2 3 2 2" xfId="10809"/>
    <cellStyle name="Normal 5 2 2 2 3 2 2 2" xfId="10810"/>
    <cellStyle name="Normal 5 2 2 2 3 2 2 2 2" xfId="10811"/>
    <cellStyle name="Normal 5 2 2 2 3 2 2 2 2 2" xfId="10812"/>
    <cellStyle name="Normal 5 2 2 2 3 2 2 2 2 2 2" xfId="10813"/>
    <cellStyle name="Normal 5 2 2 2 3 2 2 2 2 2 2 2" xfId="10814"/>
    <cellStyle name="Normal 5 2 2 2 3 2 2 2 2 2 3" xfId="10815"/>
    <cellStyle name="Normal 5 2 2 2 3 2 2 2 2 3" xfId="10816"/>
    <cellStyle name="Normal 5 2 2 2 3 2 2 2 2 3 2" xfId="10817"/>
    <cellStyle name="Normal 5 2 2 2 3 2 2 2 2 4" xfId="10818"/>
    <cellStyle name="Normal 5 2 2 2 3 2 2 2 3" xfId="10819"/>
    <cellStyle name="Normal 5 2 2 2 3 2 2 2 3 2" xfId="10820"/>
    <cellStyle name="Normal 5 2 2 2 3 2 2 2 3 2 2" xfId="10821"/>
    <cellStyle name="Normal 5 2 2 2 3 2 2 2 3 3" xfId="10822"/>
    <cellStyle name="Normal 5 2 2 2 3 2 2 2 4" xfId="10823"/>
    <cellStyle name="Normal 5 2 2 2 3 2 2 2 4 2" xfId="10824"/>
    <cellStyle name="Normal 5 2 2 2 3 2 2 2 5" xfId="10825"/>
    <cellStyle name="Normal 5 2 2 2 3 2 2 3" xfId="10826"/>
    <cellStyle name="Normal 5 2 2 2 3 2 2 3 2" xfId="10827"/>
    <cellStyle name="Normal 5 2 2 2 3 2 2 3 2 2" xfId="10828"/>
    <cellStyle name="Normal 5 2 2 2 3 2 2 3 2 2 2" xfId="10829"/>
    <cellStyle name="Normal 5 2 2 2 3 2 2 3 2 3" xfId="10830"/>
    <cellStyle name="Normal 5 2 2 2 3 2 2 3 3" xfId="10831"/>
    <cellStyle name="Normal 5 2 2 2 3 2 2 3 3 2" xfId="10832"/>
    <cellStyle name="Normal 5 2 2 2 3 2 2 3 4" xfId="10833"/>
    <cellStyle name="Normal 5 2 2 2 3 2 2 4" xfId="10834"/>
    <cellStyle name="Normal 5 2 2 2 3 2 2 4 2" xfId="10835"/>
    <cellStyle name="Normal 5 2 2 2 3 2 2 4 2 2" xfId="10836"/>
    <cellStyle name="Normal 5 2 2 2 3 2 2 4 3" xfId="10837"/>
    <cellStyle name="Normal 5 2 2 2 3 2 2 5" xfId="10838"/>
    <cellStyle name="Normal 5 2 2 2 3 2 2 5 2" xfId="10839"/>
    <cellStyle name="Normal 5 2 2 2 3 2 2 6" xfId="10840"/>
    <cellStyle name="Normal 5 2 2 2 3 2 3" xfId="10841"/>
    <cellStyle name="Normal 5 2 2 2 3 2 3 2" xfId="10842"/>
    <cellStyle name="Normal 5 2 2 2 3 2 3 2 2" xfId="10843"/>
    <cellStyle name="Normal 5 2 2 2 3 2 3 2 2 2" xfId="10844"/>
    <cellStyle name="Normal 5 2 2 2 3 2 3 2 2 2 2" xfId="10845"/>
    <cellStyle name="Normal 5 2 2 2 3 2 3 2 2 3" xfId="10846"/>
    <cellStyle name="Normal 5 2 2 2 3 2 3 2 3" xfId="10847"/>
    <cellStyle name="Normal 5 2 2 2 3 2 3 2 3 2" xfId="10848"/>
    <cellStyle name="Normal 5 2 2 2 3 2 3 2 4" xfId="10849"/>
    <cellStyle name="Normal 5 2 2 2 3 2 3 3" xfId="10850"/>
    <cellStyle name="Normal 5 2 2 2 3 2 3 3 2" xfId="10851"/>
    <cellStyle name="Normal 5 2 2 2 3 2 3 3 2 2" xfId="10852"/>
    <cellStyle name="Normal 5 2 2 2 3 2 3 3 3" xfId="10853"/>
    <cellStyle name="Normal 5 2 2 2 3 2 3 4" xfId="10854"/>
    <cellStyle name="Normal 5 2 2 2 3 2 3 4 2" xfId="10855"/>
    <cellStyle name="Normal 5 2 2 2 3 2 3 5" xfId="10856"/>
    <cellStyle name="Normal 5 2 2 2 3 2 4" xfId="10857"/>
    <cellStyle name="Normal 5 2 2 2 3 2 4 2" xfId="10858"/>
    <cellStyle name="Normal 5 2 2 2 3 2 4 2 2" xfId="10859"/>
    <cellStyle name="Normal 5 2 2 2 3 2 4 2 2 2" xfId="10860"/>
    <cellStyle name="Normal 5 2 2 2 3 2 4 2 3" xfId="10861"/>
    <cellStyle name="Normal 5 2 2 2 3 2 4 3" xfId="10862"/>
    <cellStyle name="Normal 5 2 2 2 3 2 4 3 2" xfId="10863"/>
    <cellStyle name="Normal 5 2 2 2 3 2 4 4" xfId="10864"/>
    <cellStyle name="Normal 5 2 2 2 3 2 5" xfId="10865"/>
    <cellStyle name="Normal 5 2 2 2 3 2 5 2" xfId="10866"/>
    <cellStyle name="Normal 5 2 2 2 3 2 5 2 2" xfId="10867"/>
    <cellStyle name="Normal 5 2 2 2 3 2 5 3" xfId="10868"/>
    <cellStyle name="Normal 5 2 2 2 3 2 6" xfId="10869"/>
    <cellStyle name="Normal 5 2 2 2 3 2 6 2" xfId="10870"/>
    <cellStyle name="Normal 5 2 2 2 3 2 7" xfId="10871"/>
    <cellStyle name="Normal 5 2 2 2 3 3" xfId="10872"/>
    <cellStyle name="Normal 5 2 2 2 3 3 2" xfId="10873"/>
    <cellStyle name="Normal 5 2 2 2 3 3 2 2" xfId="10874"/>
    <cellStyle name="Normal 5 2 2 2 3 3 2 2 2" xfId="10875"/>
    <cellStyle name="Normal 5 2 2 2 3 3 2 2 2 2" xfId="10876"/>
    <cellStyle name="Normal 5 2 2 2 3 3 2 2 2 2 2" xfId="10877"/>
    <cellStyle name="Normal 5 2 2 2 3 3 2 2 2 3" xfId="10878"/>
    <cellStyle name="Normal 5 2 2 2 3 3 2 2 3" xfId="10879"/>
    <cellStyle name="Normal 5 2 2 2 3 3 2 2 3 2" xfId="10880"/>
    <cellStyle name="Normal 5 2 2 2 3 3 2 2 4" xfId="10881"/>
    <cellStyle name="Normal 5 2 2 2 3 3 2 3" xfId="10882"/>
    <cellStyle name="Normal 5 2 2 2 3 3 2 3 2" xfId="10883"/>
    <cellStyle name="Normal 5 2 2 2 3 3 2 3 2 2" xfId="10884"/>
    <cellStyle name="Normal 5 2 2 2 3 3 2 3 3" xfId="10885"/>
    <cellStyle name="Normal 5 2 2 2 3 3 2 4" xfId="10886"/>
    <cellStyle name="Normal 5 2 2 2 3 3 2 4 2" xfId="10887"/>
    <cellStyle name="Normal 5 2 2 2 3 3 2 5" xfId="10888"/>
    <cellStyle name="Normal 5 2 2 2 3 3 3" xfId="10889"/>
    <cellStyle name="Normal 5 2 2 2 3 3 3 2" xfId="10890"/>
    <cellStyle name="Normal 5 2 2 2 3 3 3 2 2" xfId="10891"/>
    <cellStyle name="Normal 5 2 2 2 3 3 3 2 2 2" xfId="10892"/>
    <cellStyle name="Normal 5 2 2 2 3 3 3 2 3" xfId="10893"/>
    <cellStyle name="Normal 5 2 2 2 3 3 3 3" xfId="10894"/>
    <cellStyle name="Normal 5 2 2 2 3 3 3 3 2" xfId="10895"/>
    <cellStyle name="Normal 5 2 2 2 3 3 3 4" xfId="10896"/>
    <cellStyle name="Normal 5 2 2 2 3 3 4" xfId="10897"/>
    <cellStyle name="Normal 5 2 2 2 3 3 4 2" xfId="10898"/>
    <cellStyle name="Normal 5 2 2 2 3 3 4 2 2" xfId="10899"/>
    <cellStyle name="Normal 5 2 2 2 3 3 4 3" xfId="10900"/>
    <cellStyle name="Normal 5 2 2 2 3 3 5" xfId="10901"/>
    <cellStyle name="Normal 5 2 2 2 3 3 5 2" xfId="10902"/>
    <cellStyle name="Normal 5 2 2 2 3 3 6" xfId="10903"/>
    <cellStyle name="Normal 5 2 2 2 3 4" xfId="10904"/>
    <cellStyle name="Normal 5 2 2 2 3 4 2" xfId="10905"/>
    <cellStyle name="Normal 5 2 2 2 3 4 2 2" xfId="10906"/>
    <cellStyle name="Normal 5 2 2 2 3 4 2 2 2" xfId="10907"/>
    <cellStyle name="Normal 5 2 2 2 3 4 2 2 2 2" xfId="10908"/>
    <cellStyle name="Normal 5 2 2 2 3 4 2 2 3" xfId="10909"/>
    <cellStyle name="Normal 5 2 2 2 3 4 2 3" xfId="10910"/>
    <cellStyle name="Normal 5 2 2 2 3 4 2 3 2" xfId="10911"/>
    <cellStyle name="Normal 5 2 2 2 3 4 2 4" xfId="10912"/>
    <cellStyle name="Normal 5 2 2 2 3 4 3" xfId="10913"/>
    <cellStyle name="Normal 5 2 2 2 3 4 3 2" xfId="10914"/>
    <cellStyle name="Normal 5 2 2 2 3 4 3 2 2" xfId="10915"/>
    <cellStyle name="Normal 5 2 2 2 3 4 3 3" xfId="10916"/>
    <cellStyle name="Normal 5 2 2 2 3 4 4" xfId="10917"/>
    <cellStyle name="Normal 5 2 2 2 3 4 4 2" xfId="10918"/>
    <cellStyle name="Normal 5 2 2 2 3 4 5" xfId="10919"/>
    <cellStyle name="Normal 5 2 2 2 3 5" xfId="10920"/>
    <cellStyle name="Normal 5 2 2 2 3 5 2" xfId="10921"/>
    <cellStyle name="Normal 5 2 2 2 3 5 2 2" xfId="10922"/>
    <cellStyle name="Normal 5 2 2 2 3 5 2 2 2" xfId="10923"/>
    <cellStyle name="Normal 5 2 2 2 3 5 2 3" xfId="10924"/>
    <cellStyle name="Normal 5 2 2 2 3 5 3" xfId="10925"/>
    <cellStyle name="Normal 5 2 2 2 3 5 3 2" xfId="10926"/>
    <cellStyle name="Normal 5 2 2 2 3 5 4" xfId="10927"/>
    <cellStyle name="Normal 5 2 2 2 3 6" xfId="10928"/>
    <cellStyle name="Normal 5 2 2 2 3 6 2" xfId="10929"/>
    <cellStyle name="Normal 5 2 2 2 3 6 2 2" xfId="10930"/>
    <cellStyle name="Normal 5 2 2 2 3 6 3" xfId="10931"/>
    <cellStyle name="Normal 5 2 2 2 3 7" xfId="10932"/>
    <cellStyle name="Normal 5 2 2 2 3 7 2" xfId="10933"/>
    <cellStyle name="Normal 5 2 2 2 3 8" xfId="10934"/>
    <cellStyle name="Normal 5 2 2 2 4" xfId="10935"/>
    <cellStyle name="Normal 5 2 2 2 4 2" xfId="10936"/>
    <cellStyle name="Normal 5 2 2 2 4 2 2" xfId="10937"/>
    <cellStyle name="Normal 5 2 2 2 4 2 2 2" xfId="10938"/>
    <cellStyle name="Normal 5 2 2 2 4 2 2 2 2" xfId="10939"/>
    <cellStyle name="Normal 5 2 2 2 4 2 2 2 2 2" xfId="10940"/>
    <cellStyle name="Normal 5 2 2 2 4 2 2 2 2 2 2" xfId="10941"/>
    <cellStyle name="Normal 5 2 2 2 4 2 2 2 2 3" xfId="10942"/>
    <cellStyle name="Normal 5 2 2 2 4 2 2 2 3" xfId="10943"/>
    <cellStyle name="Normal 5 2 2 2 4 2 2 2 3 2" xfId="10944"/>
    <cellStyle name="Normal 5 2 2 2 4 2 2 2 4" xfId="10945"/>
    <cellStyle name="Normal 5 2 2 2 4 2 2 3" xfId="10946"/>
    <cellStyle name="Normal 5 2 2 2 4 2 2 3 2" xfId="10947"/>
    <cellStyle name="Normal 5 2 2 2 4 2 2 3 2 2" xfId="10948"/>
    <cellStyle name="Normal 5 2 2 2 4 2 2 3 3" xfId="10949"/>
    <cellStyle name="Normal 5 2 2 2 4 2 2 4" xfId="10950"/>
    <cellStyle name="Normal 5 2 2 2 4 2 2 4 2" xfId="10951"/>
    <cellStyle name="Normal 5 2 2 2 4 2 2 5" xfId="10952"/>
    <cellStyle name="Normal 5 2 2 2 4 2 3" xfId="10953"/>
    <cellStyle name="Normal 5 2 2 2 4 2 3 2" xfId="10954"/>
    <cellStyle name="Normal 5 2 2 2 4 2 3 2 2" xfId="10955"/>
    <cellStyle name="Normal 5 2 2 2 4 2 3 2 2 2" xfId="10956"/>
    <cellStyle name="Normal 5 2 2 2 4 2 3 2 3" xfId="10957"/>
    <cellStyle name="Normal 5 2 2 2 4 2 3 3" xfId="10958"/>
    <cellStyle name="Normal 5 2 2 2 4 2 3 3 2" xfId="10959"/>
    <cellStyle name="Normal 5 2 2 2 4 2 3 4" xfId="10960"/>
    <cellStyle name="Normal 5 2 2 2 4 2 4" xfId="10961"/>
    <cellStyle name="Normal 5 2 2 2 4 2 4 2" xfId="10962"/>
    <cellStyle name="Normal 5 2 2 2 4 2 4 2 2" xfId="10963"/>
    <cellStyle name="Normal 5 2 2 2 4 2 4 3" xfId="10964"/>
    <cellStyle name="Normal 5 2 2 2 4 2 5" xfId="10965"/>
    <cellStyle name="Normal 5 2 2 2 4 2 5 2" xfId="10966"/>
    <cellStyle name="Normal 5 2 2 2 4 2 6" xfId="10967"/>
    <cellStyle name="Normal 5 2 2 2 4 3" xfId="10968"/>
    <cellStyle name="Normal 5 2 2 2 4 3 2" xfId="10969"/>
    <cellStyle name="Normal 5 2 2 2 4 3 2 2" xfId="10970"/>
    <cellStyle name="Normal 5 2 2 2 4 3 2 2 2" xfId="10971"/>
    <cellStyle name="Normal 5 2 2 2 4 3 2 2 2 2" xfId="10972"/>
    <cellStyle name="Normal 5 2 2 2 4 3 2 2 3" xfId="10973"/>
    <cellStyle name="Normal 5 2 2 2 4 3 2 3" xfId="10974"/>
    <cellStyle name="Normal 5 2 2 2 4 3 2 3 2" xfId="10975"/>
    <cellStyle name="Normal 5 2 2 2 4 3 2 4" xfId="10976"/>
    <cellStyle name="Normal 5 2 2 2 4 3 3" xfId="10977"/>
    <cellStyle name="Normal 5 2 2 2 4 3 3 2" xfId="10978"/>
    <cellStyle name="Normal 5 2 2 2 4 3 3 2 2" xfId="10979"/>
    <cellStyle name="Normal 5 2 2 2 4 3 3 3" xfId="10980"/>
    <cellStyle name="Normal 5 2 2 2 4 3 4" xfId="10981"/>
    <cellStyle name="Normal 5 2 2 2 4 3 4 2" xfId="10982"/>
    <cellStyle name="Normal 5 2 2 2 4 3 5" xfId="10983"/>
    <cellStyle name="Normal 5 2 2 2 4 4" xfId="10984"/>
    <cellStyle name="Normal 5 2 2 2 4 4 2" xfId="10985"/>
    <cellStyle name="Normal 5 2 2 2 4 4 2 2" xfId="10986"/>
    <cellStyle name="Normal 5 2 2 2 4 4 2 2 2" xfId="10987"/>
    <cellStyle name="Normal 5 2 2 2 4 4 2 3" xfId="10988"/>
    <cellStyle name="Normal 5 2 2 2 4 4 3" xfId="10989"/>
    <cellStyle name="Normal 5 2 2 2 4 4 3 2" xfId="10990"/>
    <cellStyle name="Normal 5 2 2 2 4 4 4" xfId="10991"/>
    <cellStyle name="Normal 5 2 2 2 4 5" xfId="10992"/>
    <cellStyle name="Normal 5 2 2 2 4 5 2" xfId="10993"/>
    <cellStyle name="Normal 5 2 2 2 4 5 2 2" xfId="10994"/>
    <cellStyle name="Normal 5 2 2 2 4 5 3" xfId="10995"/>
    <cellStyle name="Normal 5 2 2 2 4 6" xfId="10996"/>
    <cellStyle name="Normal 5 2 2 2 4 6 2" xfId="10997"/>
    <cellStyle name="Normal 5 2 2 2 4 7" xfId="10998"/>
    <cellStyle name="Normal 5 2 2 2 5" xfId="10999"/>
    <cellStyle name="Normal 5 2 2 2 5 2" xfId="11000"/>
    <cellStyle name="Normal 5 2 2 2 5 2 2" xfId="11001"/>
    <cellStyle name="Normal 5 2 2 2 5 2 2 2" xfId="11002"/>
    <cellStyle name="Normal 5 2 2 2 5 2 2 2 2" xfId="11003"/>
    <cellStyle name="Normal 5 2 2 2 5 2 2 2 2 2" xfId="11004"/>
    <cellStyle name="Normal 5 2 2 2 5 2 2 2 3" xfId="11005"/>
    <cellStyle name="Normal 5 2 2 2 5 2 2 3" xfId="11006"/>
    <cellStyle name="Normal 5 2 2 2 5 2 2 3 2" xfId="11007"/>
    <cellStyle name="Normal 5 2 2 2 5 2 2 4" xfId="11008"/>
    <cellStyle name="Normal 5 2 2 2 5 2 3" xfId="11009"/>
    <cellStyle name="Normal 5 2 2 2 5 2 3 2" xfId="11010"/>
    <cellStyle name="Normal 5 2 2 2 5 2 3 2 2" xfId="11011"/>
    <cellStyle name="Normal 5 2 2 2 5 2 3 3" xfId="11012"/>
    <cellStyle name="Normal 5 2 2 2 5 2 4" xfId="11013"/>
    <cellStyle name="Normal 5 2 2 2 5 2 4 2" xfId="11014"/>
    <cellStyle name="Normal 5 2 2 2 5 2 5" xfId="11015"/>
    <cellStyle name="Normal 5 2 2 2 5 3" xfId="11016"/>
    <cellStyle name="Normal 5 2 2 2 5 3 2" xfId="11017"/>
    <cellStyle name="Normal 5 2 2 2 5 3 2 2" xfId="11018"/>
    <cellStyle name="Normal 5 2 2 2 5 3 2 2 2" xfId="11019"/>
    <cellStyle name="Normal 5 2 2 2 5 3 2 3" xfId="11020"/>
    <cellStyle name="Normal 5 2 2 2 5 3 3" xfId="11021"/>
    <cellStyle name="Normal 5 2 2 2 5 3 3 2" xfId="11022"/>
    <cellStyle name="Normal 5 2 2 2 5 3 4" xfId="11023"/>
    <cellStyle name="Normal 5 2 2 2 5 4" xfId="11024"/>
    <cellStyle name="Normal 5 2 2 2 5 4 2" xfId="11025"/>
    <cellStyle name="Normal 5 2 2 2 5 4 2 2" xfId="11026"/>
    <cellStyle name="Normal 5 2 2 2 5 4 3" xfId="11027"/>
    <cellStyle name="Normal 5 2 2 2 5 5" xfId="11028"/>
    <cellStyle name="Normal 5 2 2 2 5 5 2" xfId="11029"/>
    <cellStyle name="Normal 5 2 2 2 5 6" xfId="11030"/>
    <cellStyle name="Normal 5 2 2 2 6" xfId="11031"/>
    <cellStyle name="Normal 5 2 2 2 6 2" xfId="11032"/>
    <cellStyle name="Normal 5 2 2 2 6 2 2" xfId="11033"/>
    <cellStyle name="Normal 5 2 2 2 6 2 2 2" xfId="11034"/>
    <cellStyle name="Normal 5 2 2 2 6 2 2 2 2" xfId="11035"/>
    <cellStyle name="Normal 5 2 2 2 6 2 2 3" xfId="11036"/>
    <cellStyle name="Normal 5 2 2 2 6 2 3" xfId="11037"/>
    <cellStyle name="Normal 5 2 2 2 6 2 3 2" xfId="11038"/>
    <cellStyle name="Normal 5 2 2 2 6 2 4" xfId="11039"/>
    <cellStyle name="Normal 5 2 2 2 6 3" xfId="11040"/>
    <cellStyle name="Normal 5 2 2 2 6 3 2" xfId="11041"/>
    <cellStyle name="Normal 5 2 2 2 6 3 2 2" xfId="11042"/>
    <cellStyle name="Normal 5 2 2 2 6 3 3" xfId="11043"/>
    <cellStyle name="Normal 5 2 2 2 6 4" xfId="11044"/>
    <cellStyle name="Normal 5 2 2 2 6 4 2" xfId="11045"/>
    <cellStyle name="Normal 5 2 2 2 6 5" xfId="11046"/>
    <cellStyle name="Normal 5 2 2 2 7" xfId="11047"/>
    <cellStyle name="Normal 5 2 2 2 7 2" xfId="11048"/>
    <cellStyle name="Normal 5 2 2 2 7 2 2" xfId="11049"/>
    <cellStyle name="Normal 5 2 2 2 7 2 2 2" xfId="11050"/>
    <cellStyle name="Normal 5 2 2 2 7 2 3" xfId="11051"/>
    <cellStyle name="Normal 5 2 2 2 7 3" xfId="11052"/>
    <cellStyle name="Normal 5 2 2 2 7 3 2" xfId="11053"/>
    <cellStyle name="Normal 5 2 2 2 7 4" xfId="11054"/>
    <cellStyle name="Normal 5 2 2 2 8" xfId="11055"/>
    <cellStyle name="Normal 5 2 2 2 8 2" xfId="11056"/>
    <cellStyle name="Normal 5 2 2 2 8 2 2" xfId="11057"/>
    <cellStyle name="Normal 5 2 2 2 8 3" xfId="11058"/>
    <cellStyle name="Normal 5 2 2 2 9" xfId="11059"/>
    <cellStyle name="Normal 5 2 2 2 9 2" xfId="11060"/>
    <cellStyle name="Normal 5 2 2 3" xfId="11061"/>
    <cellStyle name="Normal 5 2 2 3 2" xfId="11062"/>
    <cellStyle name="Normal 5 2 2 3 2 2" xfId="11063"/>
    <cellStyle name="Normal 5 2 2 3 2 2 2" xfId="11064"/>
    <cellStyle name="Normal 5 2 2 3 2 2 2 2" xfId="11065"/>
    <cellStyle name="Normal 5 2 2 3 2 2 2 2 2" xfId="11066"/>
    <cellStyle name="Normal 5 2 2 3 2 2 2 2 2 2" xfId="11067"/>
    <cellStyle name="Normal 5 2 2 3 2 2 2 2 2 2 2" xfId="11068"/>
    <cellStyle name="Normal 5 2 2 3 2 2 2 2 2 2 2 2" xfId="11069"/>
    <cellStyle name="Normal 5 2 2 3 2 2 2 2 2 2 3" xfId="11070"/>
    <cellStyle name="Normal 5 2 2 3 2 2 2 2 2 3" xfId="11071"/>
    <cellStyle name="Normal 5 2 2 3 2 2 2 2 2 3 2" xfId="11072"/>
    <cellStyle name="Normal 5 2 2 3 2 2 2 2 2 4" xfId="11073"/>
    <cellStyle name="Normal 5 2 2 3 2 2 2 2 3" xfId="11074"/>
    <cellStyle name="Normal 5 2 2 3 2 2 2 2 3 2" xfId="11075"/>
    <cellStyle name="Normal 5 2 2 3 2 2 2 2 3 2 2" xfId="11076"/>
    <cellStyle name="Normal 5 2 2 3 2 2 2 2 3 3" xfId="11077"/>
    <cellStyle name="Normal 5 2 2 3 2 2 2 2 4" xfId="11078"/>
    <cellStyle name="Normal 5 2 2 3 2 2 2 2 4 2" xfId="11079"/>
    <cellStyle name="Normal 5 2 2 3 2 2 2 2 5" xfId="11080"/>
    <cellStyle name="Normal 5 2 2 3 2 2 2 3" xfId="11081"/>
    <cellStyle name="Normal 5 2 2 3 2 2 2 3 2" xfId="11082"/>
    <cellStyle name="Normal 5 2 2 3 2 2 2 3 2 2" xfId="11083"/>
    <cellStyle name="Normal 5 2 2 3 2 2 2 3 2 2 2" xfId="11084"/>
    <cellStyle name="Normal 5 2 2 3 2 2 2 3 2 3" xfId="11085"/>
    <cellStyle name="Normal 5 2 2 3 2 2 2 3 3" xfId="11086"/>
    <cellStyle name="Normal 5 2 2 3 2 2 2 3 3 2" xfId="11087"/>
    <cellStyle name="Normal 5 2 2 3 2 2 2 3 4" xfId="11088"/>
    <cellStyle name="Normal 5 2 2 3 2 2 2 4" xfId="11089"/>
    <cellStyle name="Normal 5 2 2 3 2 2 2 4 2" xfId="11090"/>
    <cellStyle name="Normal 5 2 2 3 2 2 2 4 2 2" xfId="11091"/>
    <cellStyle name="Normal 5 2 2 3 2 2 2 4 3" xfId="11092"/>
    <cellStyle name="Normal 5 2 2 3 2 2 2 5" xfId="11093"/>
    <cellStyle name="Normal 5 2 2 3 2 2 2 5 2" xfId="11094"/>
    <cellStyle name="Normal 5 2 2 3 2 2 2 6" xfId="11095"/>
    <cellStyle name="Normal 5 2 2 3 2 2 3" xfId="11096"/>
    <cellStyle name="Normal 5 2 2 3 2 2 3 2" xfId="11097"/>
    <cellStyle name="Normal 5 2 2 3 2 2 3 2 2" xfId="11098"/>
    <cellStyle name="Normal 5 2 2 3 2 2 3 2 2 2" xfId="11099"/>
    <cellStyle name="Normal 5 2 2 3 2 2 3 2 2 2 2" xfId="11100"/>
    <cellStyle name="Normal 5 2 2 3 2 2 3 2 2 3" xfId="11101"/>
    <cellStyle name="Normal 5 2 2 3 2 2 3 2 3" xfId="11102"/>
    <cellStyle name="Normal 5 2 2 3 2 2 3 2 3 2" xfId="11103"/>
    <cellStyle name="Normal 5 2 2 3 2 2 3 2 4" xfId="11104"/>
    <cellStyle name="Normal 5 2 2 3 2 2 3 3" xfId="11105"/>
    <cellStyle name="Normal 5 2 2 3 2 2 3 3 2" xfId="11106"/>
    <cellStyle name="Normal 5 2 2 3 2 2 3 3 2 2" xfId="11107"/>
    <cellStyle name="Normal 5 2 2 3 2 2 3 3 3" xfId="11108"/>
    <cellStyle name="Normal 5 2 2 3 2 2 3 4" xfId="11109"/>
    <cellStyle name="Normal 5 2 2 3 2 2 3 4 2" xfId="11110"/>
    <cellStyle name="Normal 5 2 2 3 2 2 3 5" xfId="11111"/>
    <cellStyle name="Normal 5 2 2 3 2 2 4" xfId="11112"/>
    <cellStyle name="Normal 5 2 2 3 2 2 4 2" xfId="11113"/>
    <cellStyle name="Normal 5 2 2 3 2 2 4 2 2" xfId="11114"/>
    <cellStyle name="Normal 5 2 2 3 2 2 4 2 2 2" xfId="11115"/>
    <cellStyle name="Normal 5 2 2 3 2 2 4 2 3" xfId="11116"/>
    <cellStyle name="Normal 5 2 2 3 2 2 4 3" xfId="11117"/>
    <cellStyle name="Normal 5 2 2 3 2 2 4 3 2" xfId="11118"/>
    <cellStyle name="Normal 5 2 2 3 2 2 4 4" xfId="11119"/>
    <cellStyle name="Normal 5 2 2 3 2 2 5" xfId="11120"/>
    <cellStyle name="Normal 5 2 2 3 2 2 5 2" xfId="11121"/>
    <cellStyle name="Normal 5 2 2 3 2 2 5 2 2" xfId="11122"/>
    <cellStyle name="Normal 5 2 2 3 2 2 5 3" xfId="11123"/>
    <cellStyle name="Normal 5 2 2 3 2 2 6" xfId="11124"/>
    <cellStyle name="Normal 5 2 2 3 2 2 6 2" xfId="11125"/>
    <cellStyle name="Normal 5 2 2 3 2 2 7" xfId="11126"/>
    <cellStyle name="Normal 5 2 2 3 2 3" xfId="11127"/>
    <cellStyle name="Normal 5 2 2 3 2 3 2" xfId="11128"/>
    <cellStyle name="Normal 5 2 2 3 2 3 2 2" xfId="11129"/>
    <cellStyle name="Normal 5 2 2 3 2 3 2 2 2" xfId="11130"/>
    <cellStyle name="Normal 5 2 2 3 2 3 2 2 2 2" xfId="11131"/>
    <cellStyle name="Normal 5 2 2 3 2 3 2 2 2 2 2" xfId="11132"/>
    <cellStyle name="Normal 5 2 2 3 2 3 2 2 2 3" xfId="11133"/>
    <cellStyle name="Normal 5 2 2 3 2 3 2 2 3" xfId="11134"/>
    <cellStyle name="Normal 5 2 2 3 2 3 2 2 3 2" xfId="11135"/>
    <cellStyle name="Normal 5 2 2 3 2 3 2 2 4" xfId="11136"/>
    <cellStyle name="Normal 5 2 2 3 2 3 2 3" xfId="11137"/>
    <cellStyle name="Normal 5 2 2 3 2 3 2 3 2" xfId="11138"/>
    <cellStyle name="Normal 5 2 2 3 2 3 2 3 2 2" xfId="11139"/>
    <cellStyle name="Normal 5 2 2 3 2 3 2 3 3" xfId="11140"/>
    <cellStyle name="Normal 5 2 2 3 2 3 2 4" xfId="11141"/>
    <cellStyle name="Normal 5 2 2 3 2 3 2 4 2" xfId="11142"/>
    <cellStyle name="Normal 5 2 2 3 2 3 2 5" xfId="11143"/>
    <cellStyle name="Normal 5 2 2 3 2 3 3" xfId="11144"/>
    <cellStyle name="Normal 5 2 2 3 2 3 3 2" xfId="11145"/>
    <cellStyle name="Normal 5 2 2 3 2 3 3 2 2" xfId="11146"/>
    <cellStyle name="Normal 5 2 2 3 2 3 3 2 2 2" xfId="11147"/>
    <cellStyle name="Normal 5 2 2 3 2 3 3 2 3" xfId="11148"/>
    <cellStyle name="Normal 5 2 2 3 2 3 3 3" xfId="11149"/>
    <cellStyle name="Normal 5 2 2 3 2 3 3 3 2" xfId="11150"/>
    <cellStyle name="Normal 5 2 2 3 2 3 3 4" xfId="11151"/>
    <cellStyle name="Normal 5 2 2 3 2 3 4" xfId="11152"/>
    <cellStyle name="Normal 5 2 2 3 2 3 4 2" xfId="11153"/>
    <cellStyle name="Normal 5 2 2 3 2 3 4 2 2" xfId="11154"/>
    <cellStyle name="Normal 5 2 2 3 2 3 4 3" xfId="11155"/>
    <cellStyle name="Normal 5 2 2 3 2 3 5" xfId="11156"/>
    <cellStyle name="Normal 5 2 2 3 2 3 5 2" xfId="11157"/>
    <cellStyle name="Normal 5 2 2 3 2 3 6" xfId="11158"/>
    <cellStyle name="Normal 5 2 2 3 2 4" xfId="11159"/>
    <cellStyle name="Normal 5 2 2 3 2 4 2" xfId="11160"/>
    <cellStyle name="Normal 5 2 2 3 2 4 2 2" xfId="11161"/>
    <cellStyle name="Normal 5 2 2 3 2 4 2 2 2" xfId="11162"/>
    <cellStyle name="Normal 5 2 2 3 2 4 2 2 2 2" xfId="11163"/>
    <cellStyle name="Normal 5 2 2 3 2 4 2 2 3" xfId="11164"/>
    <cellStyle name="Normal 5 2 2 3 2 4 2 3" xfId="11165"/>
    <cellStyle name="Normal 5 2 2 3 2 4 2 3 2" xfId="11166"/>
    <cellStyle name="Normal 5 2 2 3 2 4 2 4" xfId="11167"/>
    <cellStyle name="Normal 5 2 2 3 2 4 3" xfId="11168"/>
    <cellStyle name="Normal 5 2 2 3 2 4 3 2" xfId="11169"/>
    <cellStyle name="Normal 5 2 2 3 2 4 3 2 2" xfId="11170"/>
    <cellStyle name="Normal 5 2 2 3 2 4 3 3" xfId="11171"/>
    <cellStyle name="Normal 5 2 2 3 2 4 4" xfId="11172"/>
    <cellStyle name="Normal 5 2 2 3 2 4 4 2" xfId="11173"/>
    <cellStyle name="Normal 5 2 2 3 2 4 5" xfId="11174"/>
    <cellStyle name="Normal 5 2 2 3 2 5" xfId="11175"/>
    <cellStyle name="Normal 5 2 2 3 2 5 2" xfId="11176"/>
    <cellStyle name="Normal 5 2 2 3 2 5 2 2" xfId="11177"/>
    <cellStyle name="Normal 5 2 2 3 2 5 2 2 2" xfId="11178"/>
    <cellStyle name="Normal 5 2 2 3 2 5 2 3" xfId="11179"/>
    <cellStyle name="Normal 5 2 2 3 2 5 3" xfId="11180"/>
    <cellStyle name="Normal 5 2 2 3 2 5 3 2" xfId="11181"/>
    <cellStyle name="Normal 5 2 2 3 2 5 4" xfId="11182"/>
    <cellStyle name="Normal 5 2 2 3 2 6" xfId="11183"/>
    <cellStyle name="Normal 5 2 2 3 2 6 2" xfId="11184"/>
    <cellStyle name="Normal 5 2 2 3 2 6 2 2" xfId="11185"/>
    <cellStyle name="Normal 5 2 2 3 2 6 3" xfId="11186"/>
    <cellStyle name="Normal 5 2 2 3 2 7" xfId="11187"/>
    <cellStyle name="Normal 5 2 2 3 2 7 2" xfId="11188"/>
    <cellStyle name="Normal 5 2 2 3 2 8" xfId="11189"/>
    <cellStyle name="Normal 5 2 2 3 3" xfId="11190"/>
    <cellStyle name="Normal 5 2 2 3 3 2" xfId="11191"/>
    <cellStyle name="Normal 5 2 2 3 3 2 2" xfId="11192"/>
    <cellStyle name="Normal 5 2 2 3 3 2 2 2" xfId="11193"/>
    <cellStyle name="Normal 5 2 2 3 3 2 2 2 2" xfId="11194"/>
    <cellStyle name="Normal 5 2 2 3 3 2 2 2 2 2" xfId="11195"/>
    <cellStyle name="Normal 5 2 2 3 3 2 2 2 2 2 2" xfId="11196"/>
    <cellStyle name="Normal 5 2 2 3 3 2 2 2 2 3" xfId="11197"/>
    <cellStyle name="Normal 5 2 2 3 3 2 2 2 3" xfId="11198"/>
    <cellStyle name="Normal 5 2 2 3 3 2 2 2 3 2" xfId="11199"/>
    <cellStyle name="Normal 5 2 2 3 3 2 2 2 4" xfId="11200"/>
    <cellStyle name="Normal 5 2 2 3 3 2 2 3" xfId="11201"/>
    <cellStyle name="Normal 5 2 2 3 3 2 2 3 2" xfId="11202"/>
    <cellStyle name="Normal 5 2 2 3 3 2 2 3 2 2" xfId="11203"/>
    <cellStyle name="Normal 5 2 2 3 3 2 2 3 3" xfId="11204"/>
    <cellStyle name="Normal 5 2 2 3 3 2 2 4" xfId="11205"/>
    <cellStyle name="Normal 5 2 2 3 3 2 2 4 2" xfId="11206"/>
    <cellStyle name="Normal 5 2 2 3 3 2 2 5" xfId="11207"/>
    <cellStyle name="Normal 5 2 2 3 3 2 3" xfId="11208"/>
    <cellStyle name="Normal 5 2 2 3 3 2 3 2" xfId="11209"/>
    <cellStyle name="Normal 5 2 2 3 3 2 3 2 2" xfId="11210"/>
    <cellStyle name="Normal 5 2 2 3 3 2 3 2 2 2" xfId="11211"/>
    <cellStyle name="Normal 5 2 2 3 3 2 3 2 3" xfId="11212"/>
    <cellStyle name="Normal 5 2 2 3 3 2 3 3" xfId="11213"/>
    <cellStyle name="Normal 5 2 2 3 3 2 3 3 2" xfId="11214"/>
    <cellStyle name="Normal 5 2 2 3 3 2 3 4" xfId="11215"/>
    <cellStyle name="Normal 5 2 2 3 3 2 4" xfId="11216"/>
    <cellStyle name="Normal 5 2 2 3 3 2 4 2" xfId="11217"/>
    <cellStyle name="Normal 5 2 2 3 3 2 4 2 2" xfId="11218"/>
    <cellStyle name="Normal 5 2 2 3 3 2 4 3" xfId="11219"/>
    <cellStyle name="Normal 5 2 2 3 3 2 5" xfId="11220"/>
    <cellStyle name="Normal 5 2 2 3 3 2 5 2" xfId="11221"/>
    <cellStyle name="Normal 5 2 2 3 3 2 6" xfId="11222"/>
    <cellStyle name="Normal 5 2 2 3 3 3" xfId="11223"/>
    <cellStyle name="Normal 5 2 2 3 3 3 2" xfId="11224"/>
    <cellStyle name="Normal 5 2 2 3 3 3 2 2" xfId="11225"/>
    <cellStyle name="Normal 5 2 2 3 3 3 2 2 2" xfId="11226"/>
    <cellStyle name="Normal 5 2 2 3 3 3 2 2 2 2" xfId="11227"/>
    <cellStyle name="Normal 5 2 2 3 3 3 2 2 3" xfId="11228"/>
    <cellStyle name="Normal 5 2 2 3 3 3 2 3" xfId="11229"/>
    <cellStyle name="Normal 5 2 2 3 3 3 2 3 2" xfId="11230"/>
    <cellStyle name="Normal 5 2 2 3 3 3 2 4" xfId="11231"/>
    <cellStyle name="Normal 5 2 2 3 3 3 3" xfId="11232"/>
    <cellStyle name="Normal 5 2 2 3 3 3 3 2" xfId="11233"/>
    <cellStyle name="Normal 5 2 2 3 3 3 3 2 2" xfId="11234"/>
    <cellStyle name="Normal 5 2 2 3 3 3 3 3" xfId="11235"/>
    <cellStyle name="Normal 5 2 2 3 3 3 4" xfId="11236"/>
    <cellStyle name="Normal 5 2 2 3 3 3 4 2" xfId="11237"/>
    <cellStyle name="Normal 5 2 2 3 3 3 5" xfId="11238"/>
    <cellStyle name="Normal 5 2 2 3 3 4" xfId="11239"/>
    <cellStyle name="Normal 5 2 2 3 3 4 2" xfId="11240"/>
    <cellStyle name="Normal 5 2 2 3 3 4 2 2" xfId="11241"/>
    <cellStyle name="Normal 5 2 2 3 3 4 2 2 2" xfId="11242"/>
    <cellStyle name="Normal 5 2 2 3 3 4 2 3" xfId="11243"/>
    <cellStyle name="Normal 5 2 2 3 3 4 3" xfId="11244"/>
    <cellStyle name="Normal 5 2 2 3 3 4 3 2" xfId="11245"/>
    <cellStyle name="Normal 5 2 2 3 3 4 4" xfId="11246"/>
    <cellStyle name="Normal 5 2 2 3 3 5" xfId="11247"/>
    <cellStyle name="Normal 5 2 2 3 3 5 2" xfId="11248"/>
    <cellStyle name="Normal 5 2 2 3 3 5 2 2" xfId="11249"/>
    <cellStyle name="Normal 5 2 2 3 3 5 3" xfId="11250"/>
    <cellStyle name="Normal 5 2 2 3 3 6" xfId="11251"/>
    <cellStyle name="Normal 5 2 2 3 3 6 2" xfId="11252"/>
    <cellStyle name="Normal 5 2 2 3 3 7" xfId="11253"/>
    <cellStyle name="Normal 5 2 2 3 4" xfId="11254"/>
    <cellStyle name="Normal 5 2 2 3 4 2" xfId="11255"/>
    <cellStyle name="Normal 5 2 2 3 4 2 2" xfId="11256"/>
    <cellStyle name="Normal 5 2 2 3 4 2 2 2" xfId="11257"/>
    <cellStyle name="Normal 5 2 2 3 4 2 2 2 2" xfId="11258"/>
    <cellStyle name="Normal 5 2 2 3 4 2 2 2 2 2" xfId="11259"/>
    <cellStyle name="Normal 5 2 2 3 4 2 2 2 3" xfId="11260"/>
    <cellStyle name="Normal 5 2 2 3 4 2 2 3" xfId="11261"/>
    <cellStyle name="Normal 5 2 2 3 4 2 2 3 2" xfId="11262"/>
    <cellStyle name="Normal 5 2 2 3 4 2 2 4" xfId="11263"/>
    <cellStyle name="Normal 5 2 2 3 4 2 3" xfId="11264"/>
    <cellStyle name="Normal 5 2 2 3 4 2 3 2" xfId="11265"/>
    <cellStyle name="Normal 5 2 2 3 4 2 3 2 2" xfId="11266"/>
    <cellStyle name="Normal 5 2 2 3 4 2 3 3" xfId="11267"/>
    <cellStyle name="Normal 5 2 2 3 4 2 4" xfId="11268"/>
    <cellStyle name="Normal 5 2 2 3 4 2 4 2" xfId="11269"/>
    <cellStyle name="Normal 5 2 2 3 4 2 5" xfId="11270"/>
    <cellStyle name="Normal 5 2 2 3 4 3" xfId="11271"/>
    <cellStyle name="Normal 5 2 2 3 4 3 2" xfId="11272"/>
    <cellStyle name="Normal 5 2 2 3 4 3 2 2" xfId="11273"/>
    <cellStyle name="Normal 5 2 2 3 4 3 2 2 2" xfId="11274"/>
    <cellStyle name="Normal 5 2 2 3 4 3 2 3" xfId="11275"/>
    <cellStyle name="Normal 5 2 2 3 4 3 3" xfId="11276"/>
    <cellStyle name="Normal 5 2 2 3 4 3 3 2" xfId="11277"/>
    <cellStyle name="Normal 5 2 2 3 4 3 4" xfId="11278"/>
    <cellStyle name="Normal 5 2 2 3 4 4" xfId="11279"/>
    <cellStyle name="Normal 5 2 2 3 4 4 2" xfId="11280"/>
    <cellStyle name="Normal 5 2 2 3 4 4 2 2" xfId="11281"/>
    <cellStyle name="Normal 5 2 2 3 4 4 3" xfId="11282"/>
    <cellStyle name="Normal 5 2 2 3 4 5" xfId="11283"/>
    <cellStyle name="Normal 5 2 2 3 4 5 2" xfId="11284"/>
    <cellStyle name="Normal 5 2 2 3 4 6" xfId="11285"/>
    <cellStyle name="Normal 5 2 2 3 5" xfId="11286"/>
    <cellStyle name="Normal 5 2 2 3 5 2" xfId="11287"/>
    <cellStyle name="Normal 5 2 2 3 5 2 2" xfId="11288"/>
    <cellStyle name="Normal 5 2 2 3 5 2 2 2" xfId="11289"/>
    <cellStyle name="Normal 5 2 2 3 5 2 2 2 2" xfId="11290"/>
    <cellStyle name="Normal 5 2 2 3 5 2 2 3" xfId="11291"/>
    <cellStyle name="Normal 5 2 2 3 5 2 3" xfId="11292"/>
    <cellStyle name="Normal 5 2 2 3 5 2 3 2" xfId="11293"/>
    <cellStyle name="Normal 5 2 2 3 5 2 4" xfId="11294"/>
    <cellStyle name="Normal 5 2 2 3 5 3" xfId="11295"/>
    <cellStyle name="Normal 5 2 2 3 5 3 2" xfId="11296"/>
    <cellStyle name="Normal 5 2 2 3 5 3 2 2" xfId="11297"/>
    <cellStyle name="Normal 5 2 2 3 5 3 3" xfId="11298"/>
    <cellStyle name="Normal 5 2 2 3 5 4" xfId="11299"/>
    <cellStyle name="Normal 5 2 2 3 5 4 2" xfId="11300"/>
    <cellStyle name="Normal 5 2 2 3 5 5" xfId="11301"/>
    <cellStyle name="Normal 5 2 2 3 6" xfId="11302"/>
    <cellStyle name="Normal 5 2 2 3 6 2" xfId="11303"/>
    <cellStyle name="Normal 5 2 2 3 6 2 2" xfId="11304"/>
    <cellStyle name="Normal 5 2 2 3 6 2 2 2" xfId="11305"/>
    <cellStyle name="Normal 5 2 2 3 6 2 3" xfId="11306"/>
    <cellStyle name="Normal 5 2 2 3 6 3" xfId="11307"/>
    <cellStyle name="Normal 5 2 2 3 6 3 2" xfId="11308"/>
    <cellStyle name="Normal 5 2 2 3 6 4" xfId="11309"/>
    <cellStyle name="Normal 5 2 2 3 7" xfId="11310"/>
    <cellStyle name="Normal 5 2 2 3 7 2" xfId="11311"/>
    <cellStyle name="Normal 5 2 2 3 7 2 2" xfId="11312"/>
    <cellStyle name="Normal 5 2 2 3 7 3" xfId="11313"/>
    <cellStyle name="Normal 5 2 2 3 8" xfId="11314"/>
    <cellStyle name="Normal 5 2 2 3 8 2" xfId="11315"/>
    <cellStyle name="Normal 5 2 2 3 9" xfId="11316"/>
    <cellStyle name="Normal 5 2 2 4" xfId="11317"/>
    <cellStyle name="Normal 5 2 2 4 2" xfId="11318"/>
    <cellStyle name="Normal 5 2 2 4 2 2" xfId="11319"/>
    <cellStyle name="Normal 5 2 2 4 2 2 2" xfId="11320"/>
    <cellStyle name="Normal 5 2 2 4 2 2 2 2" xfId="11321"/>
    <cellStyle name="Normal 5 2 2 4 2 2 2 2 2" xfId="11322"/>
    <cellStyle name="Normal 5 2 2 4 2 2 2 2 2 2" xfId="11323"/>
    <cellStyle name="Normal 5 2 2 4 2 2 2 2 2 2 2" xfId="11324"/>
    <cellStyle name="Normal 5 2 2 4 2 2 2 2 2 3" xfId="11325"/>
    <cellStyle name="Normal 5 2 2 4 2 2 2 2 3" xfId="11326"/>
    <cellStyle name="Normal 5 2 2 4 2 2 2 2 3 2" xfId="11327"/>
    <cellStyle name="Normal 5 2 2 4 2 2 2 2 4" xfId="11328"/>
    <cellStyle name="Normal 5 2 2 4 2 2 2 3" xfId="11329"/>
    <cellStyle name="Normal 5 2 2 4 2 2 2 3 2" xfId="11330"/>
    <cellStyle name="Normal 5 2 2 4 2 2 2 3 2 2" xfId="11331"/>
    <cellStyle name="Normal 5 2 2 4 2 2 2 3 3" xfId="11332"/>
    <cellStyle name="Normal 5 2 2 4 2 2 2 4" xfId="11333"/>
    <cellStyle name="Normal 5 2 2 4 2 2 2 4 2" xfId="11334"/>
    <cellStyle name="Normal 5 2 2 4 2 2 2 5" xfId="11335"/>
    <cellStyle name="Normal 5 2 2 4 2 2 3" xfId="11336"/>
    <cellStyle name="Normal 5 2 2 4 2 2 3 2" xfId="11337"/>
    <cellStyle name="Normal 5 2 2 4 2 2 3 2 2" xfId="11338"/>
    <cellStyle name="Normal 5 2 2 4 2 2 3 2 2 2" xfId="11339"/>
    <cellStyle name="Normal 5 2 2 4 2 2 3 2 3" xfId="11340"/>
    <cellStyle name="Normal 5 2 2 4 2 2 3 3" xfId="11341"/>
    <cellStyle name="Normal 5 2 2 4 2 2 3 3 2" xfId="11342"/>
    <cellStyle name="Normal 5 2 2 4 2 2 3 4" xfId="11343"/>
    <cellStyle name="Normal 5 2 2 4 2 2 4" xfId="11344"/>
    <cellStyle name="Normal 5 2 2 4 2 2 4 2" xfId="11345"/>
    <cellStyle name="Normal 5 2 2 4 2 2 4 2 2" xfId="11346"/>
    <cellStyle name="Normal 5 2 2 4 2 2 4 3" xfId="11347"/>
    <cellStyle name="Normal 5 2 2 4 2 2 5" xfId="11348"/>
    <cellStyle name="Normal 5 2 2 4 2 2 5 2" xfId="11349"/>
    <cellStyle name="Normal 5 2 2 4 2 2 6" xfId="11350"/>
    <cellStyle name="Normal 5 2 2 4 2 3" xfId="11351"/>
    <cellStyle name="Normal 5 2 2 4 2 3 2" xfId="11352"/>
    <cellStyle name="Normal 5 2 2 4 2 3 2 2" xfId="11353"/>
    <cellStyle name="Normal 5 2 2 4 2 3 2 2 2" xfId="11354"/>
    <cellStyle name="Normal 5 2 2 4 2 3 2 2 2 2" xfId="11355"/>
    <cellStyle name="Normal 5 2 2 4 2 3 2 2 3" xfId="11356"/>
    <cellStyle name="Normal 5 2 2 4 2 3 2 3" xfId="11357"/>
    <cellStyle name="Normal 5 2 2 4 2 3 2 3 2" xfId="11358"/>
    <cellStyle name="Normal 5 2 2 4 2 3 2 4" xfId="11359"/>
    <cellStyle name="Normal 5 2 2 4 2 3 3" xfId="11360"/>
    <cellStyle name="Normal 5 2 2 4 2 3 3 2" xfId="11361"/>
    <cellStyle name="Normal 5 2 2 4 2 3 3 2 2" xfId="11362"/>
    <cellStyle name="Normal 5 2 2 4 2 3 3 3" xfId="11363"/>
    <cellStyle name="Normal 5 2 2 4 2 3 4" xfId="11364"/>
    <cellStyle name="Normal 5 2 2 4 2 3 4 2" xfId="11365"/>
    <cellStyle name="Normal 5 2 2 4 2 3 5" xfId="11366"/>
    <cellStyle name="Normal 5 2 2 4 2 4" xfId="11367"/>
    <cellStyle name="Normal 5 2 2 4 2 4 2" xfId="11368"/>
    <cellStyle name="Normal 5 2 2 4 2 4 2 2" xfId="11369"/>
    <cellStyle name="Normal 5 2 2 4 2 4 2 2 2" xfId="11370"/>
    <cellStyle name="Normal 5 2 2 4 2 4 2 3" xfId="11371"/>
    <cellStyle name="Normal 5 2 2 4 2 4 3" xfId="11372"/>
    <cellStyle name="Normal 5 2 2 4 2 4 3 2" xfId="11373"/>
    <cellStyle name="Normal 5 2 2 4 2 4 4" xfId="11374"/>
    <cellStyle name="Normal 5 2 2 4 2 5" xfId="11375"/>
    <cellStyle name="Normal 5 2 2 4 2 5 2" xfId="11376"/>
    <cellStyle name="Normal 5 2 2 4 2 5 2 2" xfId="11377"/>
    <cellStyle name="Normal 5 2 2 4 2 5 3" xfId="11378"/>
    <cellStyle name="Normal 5 2 2 4 2 6" xfId="11379"/>
    <cellStyle name="Normal 5 2 2 4 2 6 2" xfId="11380"/>
    <cellStyle name="Normal 5 2 2 4 2 7" xfId="11381"/>
    <cellStyle name="Normal 5 2 2 4 3" xfId="11382"/>
    <cellStyle name="Normal 5 2 2 4 3 2" xfId="11383"/>
    <cellStyle name="Normal 5 2 2 4 3 2 2" xfId="11384"/>
    <cellStyle name="Normal 5 2 2 4 3 2 2 2" xfId="11385"/>
    <cellStyle name="Normal 5 2 2 4 3 2 2 2 2" xfId="11386"/>
    <cellStyle name="Normal 5 2 2 4 3 2 2 2 2 2" xfId="11387"/>
    <cellStyle name="Normal 5 2 2 4 3 2 2 2 3" xfId="11388"/>
    <cellStyle name="Normal 5 2 2 4 3 2 2 3" xfId="11389"/>
    <cellStyle name="Normal 5 2 2 4 3 2 2 3 2" xfId="11390"/>
    <cellStyle name="Normal 5 2 2 4 3 2 2 4" xfId="11391"/>
    <cellStyle name="Normal 5 2 2 4 3 2 3" xfId="11392"/>
    <cellStyle name="Normal 5 2 2 4 3 2 3 2" xfId="11393"/>
    <cellStyle name="Normal 5 2 2 4 3 2 3 2 2" xfId="11394"/>
    <cellStyle name="Normal 5 2 2 4 3 2 3 3" xfId="11395"/>
    <cellStyle name="Normal 5 2 2 4 3 2 4" xfId="11396"/>
    <cellStyle name="Normal 5 2 2 4 3 2 4 2" xfId="11397"/>
    <cellStyle name="Normal 5 2 2 4 3 2 5" xfId="11398"/>
    <cellStyle name="Normal 5 2 2 4 3 3" xfId="11399"/>
    <cellStyle name="Normal 5 2 2 4 3 3 2" xfId="11400"/>
    <cellStyle name="Normal 5 2 2 4 3 3 2 2" xfId="11401"/>
    <cellStyle name="Normal 5 2 2 4 3 3 2 2 2" xfId="11402"/>
    <cellStyle name="Normal 5 2 2 4 3 3 2 3" xfId="11403"/>
    <cellStyle name="Normal 5 2 2 4 3 3 3" xfId="11404"/>
    <cellStyle name="Normal 5 2 2 4 3 3 3 2" xfId="11405"/>
    <cellStyle name="Normal 5 2 2 4 3 3 4" xfId="11406"/>
    <cellStyle name="Normal 5 2 2 4 3 4" xfId="11407"/>
    <cellStyle name="Normal 5 2 2 4 3 4 2" xfId="11408"/>
    <cellStyle name="Normal 5 2 2 4 3 4 2 2" xfId="11409"/>
    <cellStyle name="Normal 5 2 2 4 3 4 3" xfId="11410"/>
    <cellStyle name="Normal 5 2 2 4 3 5" xfId="11411"/>
    <cellStyle name="Normal 5 2 2 4 3 5 2" xfId="11412"/>
    <cellStyle name="Normal 5 2 2 4 3 6" xfId="11413"/>
    <cellStyle name="Normal 5 2 2 4 4" xfId="11414"/>
    <cellStyle name="Normal 5 2 2 4 4 2" xfId="11415"/>
    <cellStyle name="Normal 5 2 2 4 4 2 2" xfId="11416"/>
    <cellStyle name="Normal 5 2 2 4 4 2 2 2" xfId="11417"/>
    <cellStyle name="Normal 5 2 2 4 4 2 2 2 2" xfId="11418"/>
    <cellStyle name="Normal 5 2 2 4 4 2 2 3" xfId="11419"/>
    <cellStyle name="Normal 5 2 2 4 4 2 3" xfId="11420"/>
    <cellStyle name="Normal 5 2 2 4 4 2 3 2" xfId="11421"/>
    <cellStyle name="Normal 5 2 2 4 4 2 4" xfId="11422"/>
    <cellStyle name="Normal 5 2 2 4 4 3" xfId="11423"/>
    <cellStyle name="Normal 5 2 2 4 4 3 2" xfId="11424"/>
    <cellStyle name="Normal 5 2 2 4 4 3 2 2" xfId="11425"/>
    <cellStyle name="Normal 5 2 2 4 4 3 3" xfId="11426"/>
    <cellStyle name="Normal 5 2 2 4 4 4" xfId="11427"/>
    <cellStyle name="Normal 5 2 2 4 4 4 2" xfId="11428"/>
    <cellStyle name="Normal 5 2 2 4 4 5" xfId="11429"/>
    <cellStyle name="Normal 5 2 2 4 5" xfId="11430"/>
    <cellStyle name="Normal 5 2 2 4 5 2" xfId="11431"/>
    <cellStyle name="Normal 5 2 2 4 5 2 2" xfId="11432"/>
    <cellStyle name="Normal 5 2 2 4 5 2 2 2" xfId="11433"/>
    <cellStyle name="Normal 5 2 2 4 5 2 3" xfId="11434"/>
    <cellStyle name="Normal 5 2 2 4 5 3" xfId="11435"/>
    <cellStyle name="Normal 5 2 2 4 5 3 2" xfId="11436"/>
    <cellStyle name="Normal 5 2 2 4 5 4" xfId="11437"/>
    <cellStyle name="Normal 5 2 2 4 6" xfId="11438"/>
    <cellStyle name="Normal 5 2 2 4 6 2" xfId="11439"/>
    <cellStyle name="Normal 5 2 2 4 6 2 2" xfId="11440"/>
    <cellStyle name="Normal 5 2 2 4 6 3" xfId="11441"/>
    <cellStyle name="Normal 5 2 2 4 7" xfId="11442"/>
    <cellStyle name="Normal 5 2 2 4 7 2" xfId="11443"/>
    <cellStyle name="Normal 5 2 2 4 8" xfId="11444"/>
    <cellStyle name="Normal 5 2 2 5" xfId="11445"/>
    <cellStyle name="Normal 5 2 2 5 2" xfId="11446"/>
    <cellStyle name="Normal 5 2 2 5 2 2" xfId="11447"/>
    <cellStyle name="Normal 5 2 2 5 2 2 2" xfId="11448"/>
    <cellStyle name="Normal 5 2 2 5 2 2 2 2" xfId="11449"/>
    <cellStyle name="Normal 5 2 2 5 2 2 2 2 2" xfId="11450"/>
    <cellStyle name="Normal 5 2 2 5 2 2 2 2 2 2" xfId="11451"/>
    <cellStyle name="Normal 5 2 2 5 2 2 2 2 3" xfId="11452"/>
    <cellStyle name="Normal 5 2 2 5 2 2 2 3" xfId="11453"/>
    <cellStyle name="Normal 5 2 2 5 2 2 2 3 2" xfId="11454"/>
    <cellStyle name="Normal 5 2 2 5 2 2 2 4" xfId="11455"/>
    <cellStyle name="Normal 5 2 2 5 2 2 3" xfId="11456"/>
    <cellStyle name="Normal 5 2 2 5 2 2 3 2" xfId="11457"/>
    <cellStyle name="Normal 5 2 2 5 2 2 3 2 2" xfId="11458"/>
    <cellStyle name="Normal 5 2 2 5 2 2 3 3" xfId="11459"/>
    <cellStyle name="Normal 5 2 2 5 2 2 4" xfId="11460"/>
    <cellStyle name="Normal 5 2 2 5 2 2 4 2" xfId="11461"/>
    <cellStyle name="Normal 5 2 2 5 2 2 5" xfId="11462"/>
    <cellStyle name="Normal 5 2 2 5 2 3" xfId="11463"/>
    <cellStyle name="Normal 5 2 2 5 2 3 2" xfId="11464"/>
    <cellStyle name="Normal 5 2 2 5 2 3 2 2" xfId="11465"/>
    <cellStyle name="Normal 5 2 2 5 2 3 2 2 2" xfId="11466"/>
    <cellStyle name="Normal 5 2 2 5 2 3 2 3" xfId="11467"/>
    <cellStyle name="Normal 5 2 2 5 2 3 3" xfId="11468"/>
    <cellStyle name="Normal 5 2 2 5 2 3 3 2" xfId="11469"/>
    <cellStyle name="Normal 5 2 2 5 2 3 4" xfId="11470"/>
    <cellStyle name="Normal 5 2 2 5 2 4" xfId="11471"/>
    <cellStyle name="Normal 5 2 2 5 2 4 2" xfId="11472"/>
    <cellStyle name="Normal 5 2 2 5 2 4 2 2" xfId="11473"/>
    <cellStyle name="Normal 5 2 2 5 2 4 3" xfId="11474"/>
    <cellStyle name="Normal 5 2 2 5 2 5" xfId="11475"/>
    <cellStyle name="Normal 5 2 2 5 2 5 2" xfId="11476"/>
    <cellStyle name="Normal 5 2 2 5 2 6" xfId="11477"/>
    <cellStyle name="Normal 5 2 2 5 3" xfId="11478"/>
    <cellStyle name="Normal 5 2 2 5 3 2" xfId="11479"/>
    <cellStyle name="Normal 5 2 2 5 3 2 2" xfId="11480"/>
    <cellStyle name="Normal 5 2 2 5 3 2 2 2" xfId="11481"/>
    <cellStyle name="Normal 5 2 2 5 3 2 2 2 2" xfId="11482"/>
    <cellStyle name="Normal 5 2 2 5 3 2 2 3" xfId="11483"/>
    <cellStyle name="Normal 5 2 2 5 3 2 3" xfId="11484"/>
    <cellStyle name="Normal 5 2 2 5 3 2 3 2" xfId="11485"/>
    <cellStyle name="Normal 5 2 2 5 3 2 4" xfId="11486"/>
    <cellStyle name="Normal 5 2 2 5 3 3" xfId="11487"/>
    <cellStyle name="Normal 5 2 2 5 3 3 2" xfId="11488"/>
    <cellStyle name="Normal 5 2 2 5 3 3 2 2" xfId="11489"/>
    <cellStyle name="Normal 5 2 2 5 3 3 3" xfId="11490"/>
    <cellStyle name="Normal 5 2 2 5 3 4" xfId="11491"/>
    <cellStyle name="Normal 5 2 2 5 3 4 2" xfId="11492"/>
    <cellStyle name="Normal 5 2 2 5 3 5" xfId="11493"/>
    <cellStyle name="Normal 5 2 2 5 4" xfId="11494"/>
    <cellStyle name="Normal 5 2 2 5 4 2" xfId="11495"/>
    <cellStyle name="Normal 5 2 2 5 4 2 2" xfId="11496"/>
    <cellStyle name="Normal 5 2 2 5 4 2 2 2" xfId="11497"/>
    <cellStyle name="Normal 5 2 2 5 4 2 3" xfId="11498"/>
    <cellStyle name="Normal 5 2 2 5 4 3" xfId="11499"/>
    <cellStyle name="Normal 5 2 2 5 4 3 2" xfId="11500"/>
    <cellStyle name="Normal 5 2 2 5 4 4" xfId="11501"/>
    <cellStyle name="Normal 5 2 2 5 5" xfId="11502"/>
    <cellStyle name="Normal 5 2 2 5 5 2" xfId="11503"/>
    <cellStyle name="Normal 5 2 2 5 5 2 2" xfId="11504"/>
    <cellStyle name="Normal 5 2 2 5 5 3" xfId="11505"/>
    <cellStyle name="Normal 5 2 2 5 6" xfId="11506"/>
    <cellStyle name="Normal 5 2 2 5 6 2" xfId="11507"/>
    <cellStyle name="Normal 5 2 2 5 7" xfId="11508"/>
    <cellStyle name="Normal 5 2 2 6" xfId="11509"/>
    <cellStyle name="Normal 5 2 2 6 2" xfId="11510"/>
    <cellStyle name="Normal 5 2 2 6 2 2" xfId="11511"/>
    <cellStyle name="Normal 5 2 2 6 2 2 2" xfId="11512"/>
    <cellStyle name="Normal 5 2 2 6 2 2 2 2" xfId="11513"/>
    <cellStyle name="Normal 5 2 2 6 2 2 2 2 2" xfId="11514"/>
    <cellStyle name="Normal 5 2 2 6 2 2 2 3" xfId="11515"/>
    <cellStyle name="Normal 5 2 2 6 2 2 3" xfId="11516"/>
    <cellStyle name="Normal 5 2 2 6 2 2 3 2" xfId="11517"/>
    <cellStyle name="Normal 5 2 2 6 2 2 4" xfId="11518"/>
    <cellStyle name="Normal 5 2 2 6 2 3" xfId="11519"/>
    <cellStyle name="Normal 5 2 2 6 2 3 2" xfId="11520"/>
    <cellStyle name="Normal 5 2 2 6 2 3 2 2" xfId="11521"/>
    <cellStyle name="Normal 5 2 2 6 2 3 3" xfId="11522"/>
    <cellStyle name="Normal 5 2 2 6 2 4" xfId="11523"/>
    <cellStyle name="Normal 5 2 2 6 2 4 2" xfId="11524"/>
    <cellStyle name="Normal 5 2 2 6 2 5" xfId="11525"/>
    <cellStyle name="Normal 5 2 2 6 3" xfId="11526"/>
    <cellStyle name="Normal 5 2 2 6 3 2" xfId="11527"/>
    <cellStyle name="Normal 5 2 2 6 3 2 2" xfId="11528"/>
    <cellStyle name="Normal 5 2 2 6 3 2 2 2" xfId="11529"/>
    <cellStyle name="Normal 5 2 2 6 3 2 3" xfId="11530"/>
    <cellStyle name="Normal 5 2 2 6 3 3" xfId="11531"/>
    <cellStyle name="Normal 5 2 2 6 3 3 2" xfId="11532"/>
    <cellStyle name="Normal 5 2 2 6 3 4" xfId="11533"/>
    <cellStyle name="Normal 5 2 2 6 4" xfId="11534"/>
    <cellStyle name="Normal 5 2 2 6 4 2" xfId="11535"/>
    <cellStyle name="Normal 5 2 2 6 4 2 2" xfId="11536"/>
    <cellStyle name="Normal 5 2 2 6 4 3" xfId="11537"/>
    <cellStyle name="Normal 5 2 2 6 5" xfId="11538"/>
    <cellStyle name="Normal 5 2 2 6 5 2" xfId="11539"/>
    <cellStyle name="Normal 5 2 2 6 6" xfId="11540"/>
    <cellStyle name="Normal 5 2 2 7" xfId="11541"/>
    <cellStyle name="Normal 5 2 2 7 2" xfId="11542"/>
    <cellStyle name="Normal 5 2 2 7 2 2" xfId="11543"/>
    <cellStyle name="Normal 5 2 2 7 2 2 2" xfId="11544"/>
    <cellStyle name="Normal 5 2 2 7 2 2 2 2" xfId="11545"/>
    <cellStyle name="Normal 5 2 2 7 2 2 3" xfId="11546"/>
    <cellStyle name="Normal 5 2 2 7 2 3" xfId="11547"/>
    <cellStyle name="Normal 5 2 2 7 2 3 2" xfId="11548"/>
    <cellStyle name="Normal 5 2 2 7 2 4" xfId="11549"/>
    <cellStyle name="Normal 5 2 2 7 3" xfId="11550"/>
    <cellStyle name="Normal 5 2 2 7 3 2" xfId="11551"/>
    <cellStyle name="Normal 5 2 2 7 3 2 2" xfId="11552"/>
    <cellStyle name="Normal 5 2 2 7 3 3" xfId="11553"/>
    <cellStyle name="Normal 5 2 2 7 4" xfId="11554"/>
    <cellStyle name="Normal 5 2 2 7 4 2" xfId="11555"/>
    <cellStyle name="Normal 5 2 2 7 5" xfId="11556"/>
    <cellStyle name="Normal 5 2 2 8" xfId="11557"/>
    <cellStyle name="Normal 5 2 2 8 2" xfId="11558"/>
    <cellStyle name="Normal 5 2 2 8 2 2" xfId="11559"/>
    <cellStyle name="Normal 5 2 2 8 2 2 2" xfId="11560"/>
    <cellStyle name="Normal 5 2 2 8 2 3" xfId="11561"/>
    <cellStyle name="Normal 5 2 2 8 3" xfId="11562"/>
    <cellStyle name="Normal 5 2 2 8 3 2" xfId="11563"/>
    <cellStyle name="Normal 5 2 2 8 4" xfId="11564"/>
    <cellStyle name="Normal 5 2 2 9" xfId="11565"/>
    <cellStyle name="Normal 5 2 2 9 2" xfId="11566"/>
    <cellStyle name="Normal 5 2 2 9 2 2" xfId="11567"/>
    <cellStyle name="Normal 5 2 2 9 3" xfId="11568"/>
    <cellStyle name="Normal 5 2 3" xfId="11569"/>
    <cellStyle name="Normal 5 2 3 10" xfId="11570"/>
    <cellStyle name="Normal 5 2 3 2" xfId="11571"/>
    <cellStyle name="Normal 5 2 3 2 2" xfId="11572"/>
    <cellStyle name="Normal 5 2 3 2 2 2" xfId="11573"/>
    <cellStyle name="Normal 5 2 3 2 2 2 2" xfId="11574"/>
    <cellStyle name="Normal 5 2 3 2 2 2 2 2" xfId="11575"/>
    <cellStyle name="Normal 5 2 3 2 2 2 2 2 2" xfId="11576"/>
    <cellStyle name="Normal 5 2 3 2 2 2 2 2 2 2" xfId="11577"/>
    <cellStyle name="Normal 5 2 3 2 2 2 2 2 2 2 2" xfId="11578"/>
    <cellStyle name="Normal 5 2 3 2 2 2 2 2 2 2 2 2" xfId="11579"/>
    <cellStyle name="Normal 5 2 3 2 2 2 2 2 2 2 3" xfId="11580"/>
    <cellStyle name="Normal 5 2 3 2 2 2 2 2 2 3" xfId="11581"/>
    <cellStyle name="Normal 5 2 3 2 2 2 2 2 2 3 2" xfId="11582"/>
    <cellStyle name="Normal 5 2 3 2 2 2 2 2 2 4" xfId="11583"/>
    <cellStyle name="Normal 5 2 3 2 2 2 2 2 3" xfId="11584"/>
    <cellStyle name="Normal 5 2 3 2 2 2 2 2 3 2" xfId="11585"/>
    <cellStyle name="Normal 5 2 3 2 2 2 2 2 3 2 2" xfId="11586"/>
    <cellStyle name="Normal 5 2 3 2 2 2 2 2 3 3" xfId="11587"/>
    <cellStyle name="Normal 5 2 3 2 2 2 2 2 4" xfId="11588"/>
    <cellStyle name="Normal 5 2 3 2 2 2 2 2 4 2" xfId="11589"/>
    <cellStyle name="Normal 5 2 3 2 2 2 2 2 5" xfId="11590"/>
    <cellStyle name="Normal 5 2 3 2 2 2 2 3" xfId="11591"/>
    <cellStyle name="Normal 5 2 3 2 2 2 2 3 2" xfId="11592"/>
    <cellStyle name="Normal 5 2 3 2 2 2 2 3 2 2" xfId="11593"/>
    <cellStyle name="Normal 5 2 3 2 2 2 2 3 2 2 2" xfId="11594"/>
    <cellStyle name="Normal 5 2 3 2 2 2 2 3 2 3" xfId="11595"/>
    <cellStyle name="Normal 5 2 3 2 2 2 2 3 3" xfId="11596"/>
    <cellStyle name="Normal 5 2 3 2 2 2 2 3 3 2" xfId="11597"/>
    <cellStyle name="Normal 5 2 3 2 2 2 2 3 4" xfId="11598"/>
    <cellStyle name="Normal 5 2 3 2 2 2 2 4" xfId="11599"/>
    <cellStyle name="Normal 5 2 3 2 2 2 2 4 2" xfId="11600"/>
    <cellStyle name="Normal 5 2 3 2 2 2 2 4 2 2" xfId="11601"/>
    <cellStyle name="Normal 5 2 3 2 2 2 2 4 3" xfId="11602"/>
    <cellStyle name="Normal 5 2 3 2 2 2 2 5" xfId="11603"/>
    <cellStyle name="Normal 5 2 3 2 2 2 2 5 2" xfId="11604"/>
    <cellStyle name="Normal 5 2 3 2 2 2 2 6" xfId="11605"/>
    <cellStyle name="Normal 5 2 3 2 2 2 3" xfId="11606"/>
    <cellStyle name="Normal 5 2 3 2 2 2 3 2" xfId="11607"/>
    <cellStyle name="Normal 5 2 3 2 2 2 3 2 2" xfId="11608"/>
    <cellStyle name="Normal 5 2 3 2 2 2 3 2 2 2" xfId="11609"/>
    <cellStyle name="Normal 5 2 3 2 2 2 3 2 2 2 2" xfId="11610"/>
    <cellStyle name="Normal 5 2 3 2 2 2 3 2 2 3" xfId="11611"/>
    <cellStyle name="Normal 5 2 3 2 2 2 3 2 3" xfId="11612"/>
    <cellStyle name="Normal 5 2 3 2 2 2 3 2 3 2" xfId="11613"/>
    <cellStyle name="Normal 5 2 3 2 2 2 3 2 4" xfId="11614"/>
    <cellStyle name="Normal 5 2 3 2 2 2 3 3" xfId="11615"/>
    <cellStyle name="Normal 5 2 3 2 2 2 3 3 2" xfId="11616"/>
    <cellStyle name="Normal 5 2 3 2 2 2 3 3 2 2" xfId="11617"/>
    <cellStyle name="Normal 5 2 3 2 2 2 3 3 3" xfId="11618"/>
    <cellStyle name="Normal 5 2 3 2 2 2 3 4" xfId="11619"/>
    <cellStyle name="Normal 5 2 3 2 2 2 3 4 2" xfId="11620"/>
    <cellStyle name="Normal 5 2 3 2 2 2 3 5" xfId="11621"/>
    <cellStyle name="Normal 5 2 3 2 2 2 4" xfId="11622"/>
    <cellStyle name="Normal 5 2 3 2 2 2 4 2" xfId="11623"/>
    <cellStyle name="Normal 5 2 3 2 2 2 4 2 2" xfId="11624"/>
    <cellStyle name="Normal 5 2 3 2 2 2 4 2 2 2" xfId="11625"/>
    <cellStyle name="Normal 5 2 3 2 2 2 4 2 3" xfId="11626"/>
    <cellStyle name="Normal 5 2 3 2 2 2 4 3" xfId="11627"/>
    <cellStyle name="Normal 5 2 3 2 2 2 4 3 2" xfId="11628"/>
    <cellStyle name="Normal 5 2 3 2 2 2 4 4" xfId="11629"/>
    <cellStyle name="Normal 5 2 3 2 2 2 5" xfId="11630"/>
    <cellStyle name="Normal 5 2 3 2 2 2 5 2" xfId="11631"/>
    <cellStyle name="Normal 5 2 3 2 2 2 5 2 2" xfId="11632"/>
    <cellStyle name="Normal 5 2 3 2 2 2 5 3" xfId="11633"/>
    <cellStyle name="Normal 5 2 3 2 2 2 6" xfId="11634"/>
    <cellStyle name="Normal 5 2 3 2 2 2 6 2" xfId="11635"/>
    <cellStyle name="Normal 5 2 3 2 2 2 7" xfId="11636"/>
    <cellStyle name="Normal 5 2 3 2 2 3" xfId="11637"/>
    <cellStyle name="Normal 5 2 3 2 2 3 2" xfId="11638"/>
    <cellStyle name="Normal 5 2 3 2 2 3 2 2" xfId="11639"/>
    <cellStyle name="Normal 5 2 3 2 2 3 2 2 2" xfId="11640"/>
    <cellStyle name="Normal 5 2 3 2 2 3 2 2 2 2" xfId="11641"/>
    <cellStyle name="Normal 5 2 3 2 2 3 2 2 2 2 2" xfId="11642"/>
    <cellStyle name="Normal 5 2 3 2 2 3 2 2 2 3" xfId="11643"/>
    <cellStyle name="Normal 5 2 3 2 2 3 2 2 3" xfId="11644"/>
    <cellStyle name="Normal 5 2 3 2 2 3 2 2 3 2" xfId="11645"/>
    <cellStyle name="Normal 5 2 3 2 2 3 2 2 4" xfId="11646"/>
    <cellStyle name="Normal 5 2 3 2 2 3 2 3" xfId="11647"/>
    <cellStyle name="Normal 5 2 3 2 2 3 2 3 2" xfId="11648"/>
    <cellStyle name="Normal 5 2 3 2 2 3 2 3 2 2" xfId="11649"/>
    <cellStyle name="Normal 5 2 3 2 2 3 2 3 3" xfId="11650"/>
    <cellStyle name="Normal 5 2 3 2 2 3 2 4" xfId="11651"/>
    <cellStyle name="Normal 5 2 3 2 2 3 2 4 2" xfId="11652"/>
    <cellStyle name="Normal 5 2 3 2 2 3 2 5" xfId="11653"/>
    <cellStyle name="Normal 5 2 3 2 2 3 3" xfId="11654"/>
    <cellStyle name="Normal 5 2 3 2 2 3 3 2" xfId="11655"/>
    <cellStyle name="Normal 5 2 3 2 2 3 3 2 2" xfId="11656"/>
    <cellStyle name="Normal 5 2 3 2 2 3 3 2 2 2" xfId="11657"/>
    <cellStyle name="Normal 5 2 3 2 2 3 3 2 3" xfId="11658"/>
    <cellStyle name="Normal 5 2 3 2 2 3 3 3" xfId="11659"/>
    <cellStyle name="Normal 5 2 3 2 2 3 3 3 2" xfId="11660"/>
    <cellStyle name="Normal 5 2 3 2 2 3 3 4" xfId="11661"/>
    <cellStyle name="Normal 5 2 3 2 2 3 4" xfId="11662"/>
    <cellStyle name="Normal 5 2 3 2 2 3 4 2" xfId="11663"/>
    <cellStyle name="Normal 5 2 3 2 2 3 4 2 2" xfId="11664"/>
    <cellStyle name="Normal 5 2 3 2 2 3 4 3" xfId="11665"/>
    <cellStyle name="Normal 5 2 3 2 2 3 5" xfId="11666"/>
    <cellStyle name="Normal 5 2 3 2 2 3 5 2" xfId="11667"/>
    <cellStyle name="Normal 5 2 3 2 2 3 6" xfId="11668"/>
    <cellStyle name="Normal 5 2 3 2 2 4" xfId="11669"/>
    <cellStyle name="Normal 5 2 3 2 2 4 2" xfId="11670"/>
    <cellStyle name="Normal 5 2 3 2 2 4 2 2" xfId="11671"/>
    <cellStyle name="Normal 5 2 3 2 2 4 2 2 2" xfId="11672"/>
    <cellStyle name="Normal 5 2 3 2 2 4 2 2 2 2" xfId="11673"/>
    <cellStyle name="Normal 5 2 3 2 2 4 2 2 3" xfId="11674"/>
    <cellStyle name="Normal 5 2 3 2 2 4 2 3" xfId="11675"/>
    <cellStyle name="Normal 5 2 3 2 2 4 2 3 2" xfId="11676"/>
    <cellStyle name="Normal 5 2 3 2 2 4 2 4" xfId="11677"/>
    <cellStyle name="Normal 5 2 3 2 2 4 3" xfId="11678"/>
    <cellStyle name="Normal 5 2 3 2 2 4 3 2" xfId="11679"/>
    <cellStyle name="Normal 5 2 3 2 2 4 3 2 2" xfId="11680"/>
    <cellStyle name="Normal 5 2 3 2 2 4 3 3" xfId="11681"/>
    <cellStyle name="Normal 5 2 3 2 2 4 4" xfId="11682"/>
    <cellStyle name="Normal 5 2 3 2 2 4 4 2" xfId="11683"/>
    <cellStyle name="Normal 5 2 3 2 2 4 5" xfId="11684"/>
    <cellStyle name="Normal 5 2 3 2 2 5" xfId="11685"/>
    <cellStyle name="Normal 5 2 3 2 2 5 2" xfId="11686"/>
    <cellStyle name="Normal 5 2 3 2 2 5 2 2" xfId="11687"/>
    <cellStyle name="Normal 5 2 3 2 2 5 2 2 2" xfId="11688"/>
    <cellStyle name="Normal 5 2 3 2 2 5 2 3" xfId="11689"/>
    <cellStyle name="Normal 5 2 3 2 2 5 3" xfId="11690"/>
    <cellStyle name="Normal 5 2 3 2 2 5 3 2" xfId="11691"/>
    <cellStyle name="Normal 5 2 3 2 2 5 4" xfId="11692"/>
    <cellStyle name="Normal 5 2 3 2 2 6" xfId="11693"/>
    <cellStyle name="Normal 5 2 3 2 2 6 2" xfId="11694"/>
    <cellStyle name="Normal 5 2 3 2 2 6 2 2" xfId="11695"/>
    <cellStyle name="Normal 5 2 3 2 2 6 3" xfId="11696"/>
    <cellStyle name="Normal 5 2 3 2 2 7" xfId="11697"/>
    <cellStyle name="Normal 5 2 3 2 2 7 2" xfId="11698"/>
    <cellStyle name="Normal 5 2 3 2 2 8" xfId="11699"/>
    <cellStyle name="Normal 5 2 3 2 3" xfId="11700"/>
    <cellStyle name="Normal 5 2 3 2 3 2" xfId="11701"/>
    <cellStyle name="Normal 5 2 3 2 3 2 2" xfId="11702"/>
    <cellStyle name="Normal 5 2 3 2 3 2 2 2" xfId="11703"/>
    <cellStyle name="Normal 5 2 3 2 3 2 2 2 2" xfId="11704"/>
    <cellStyle name="Normal 5 2 3 2 3 2 2 2 2 2" xfId="11705"/>
    <cellStyle name="Normal 5 2 3 2 3 2 2 2 2 2 2" xfId="11706"/>
    <cellStyle name="Normal 5 2 3 2 3 2 2 2 2 3" xfId="11707"/>
    <cellStyle name="Normal 5 2 3 2 3 2 2 2 3" xfId="11708"/>
    <cellStyle name="Normal 5 2 3 2 3 2 2 2 3 2" xfId="11709"/>
    <cellStyle name="Normal 5 2 3 2 3 2 2 2 4" xfId="11710"/>
    <cellStyle name="Normal 5 2 3 2 3 2 2 3" xfId="11711"/>
    <cellStyle name="Normal 5 2 3 2 3 2 2 3 2" xfId="11712"/>
    <cellStyle name="Normal 5 2 3 2 3 2 2 3 2 2" xfId="11713"/>
    <cellStyle name="Normal 5 2 3 2 3 2 2 3 3" xfId="11714"/>
    <cellStyle name="Normal 5 2 3 2 3 2 2 4" xfId="11715"/>
    <cellStyle name="Normal 5 2 3 2 3 2 2 4 2" xfId="11716"/>
    <cellStyle name="Normal 5 2 3 2 3 2 2 5" xfId="11717"/>
    <cellStyle name="Normal 5 2 3 2 3 2 3" xfId="11718"/>
    <cellStyle name="Normal 5 2 3 2 3 2 3 2" xfId="11719"/>
    <cellStyle name="Normal 5 2 3 2 3 2 3 2 2" xfId="11720"/>
    <cellStyle name="Normal 5 2 3 2 3 2 3 2 2 2" xfId="11721"/>
    <cellStyle name="Normal 5 2 3 2 3 2 3 2 3" xfId="11722"/>
    <cellStyle name="Normal 5 2 3 2 3 2 3 3" xfId="11723"/>
    <cellStyle name="Normal 5 2 3 2 3 2 3 3 2" xfId="11724"/>
    <cellStyle name="Normal 5 2 3 2 3 2 3 4" xfId="11725"/>
    <cellStyle name="Normal 5 2 3 2 3 2 4" xfId="11726"/>
    <cellStyle name="Normal 5 2 3 2 3 2 4 2" xfId="11727"/>
    <cellStyle name="Normal 5 2 3 2 3 2 4 2 2" xfId="11728"/>
    <cellStyle name="Normal 5 2 3 2 3 2 4 3" xfId="11729"/>
    <cellStyle name="Normal 5 2 3 2 3 2 5" xfId="11730"/>
    <cellStyle name="Normal 5 2 3 2 3 2 5 2" xfId="11731"/>
    <cellStyle name="Normal 5 2 3 2 3 2 6" xfId="11732"/>
    <cellStyle name="Normal 5 2 3 2 3 3" xfId="11733"/>
    <cellStyle name="Normal 5 2 3 2 3 3 2" xfId="11734"/>
    <cellStyle name="Normal 5 2 3 2 3 3 2 2" xfId="11735"/>
    <cellStyle name="Normal 5 2 3 2 3 3 2 2 2" xfId="11736"/>
    <cellStyle name="Normal 5 2 3 2 3 3 2 2 2 2" xfId="11737"/>
    <cellStyle name="Normal 5 2 3 2 3 3 2 2 3" xfId="11738"/>
    <cellStyle name="Normal 5 2 3 2 3 3 2 3" xfId="11739"/>
    <cellStyle name="Normal 5 2 3 2 3 3 2 3 2" xfId="11740"/>
    <cellStyle name="Normal 5 2 3 2 3 3 2 4" xfId="11741"/>
    <cellStyle name="Normal 5 2 3 2 3 3 3" xfId="11742"/>
    <cellStyle name="Normal 5 2 3 2 3 3 3 2" xfId="11743"/>
    <cellStyle name="Normal 5 2 3 2 3 3 3 2 2" xfId="11744"/>
    <cellStyle name="Normal 5 2 3 2 3 3 3 3" xfId="11745"/>
    <cellStyle name="Normal 5 2 3 2 3 3 4" xfId="11746"/>
    <cellStyle name="Normal 5 2 3 2 3 3 4 2" xfId="11747"/>
    <cellStyle name="Normal 5 2 3 2 3 3 5" xfId="11748"/>
    <cellStyle name="Normal 5 2 3 2 3 4" xfId="11749"/>
    <cellStyle name="Normal 5 2 3 2 3 4 2" xfId="11750"/>
    <cellStyle name="Normal 5 2 3 2 3 4 2 2" xfId="11751"/>
    <cellStyle name="Normal 5 2 3 2 3 4 2 2 2" xfId="11752"/>
    <cellStyle name="Normal 5 2 3 2 3 4 2 3" xfId="11753"/>
    <cellStyle name="Normal 5 2 3 2 3 4 3" xfId="11754"/>
    <cellStyle name="Normal 5 2 3 2 3 4 3 2" xfId="11755"/>
    <cellStyle name="Normal 5 2 3 2 3 4 4" xfId="11756"/>
    <cellStyle name="Normal 5 2 3 2 3 5" xfId="11757"/>
    <cellStyle name="Normal 5 2 3 2 3 5 2" xfId="11758"/>
    <cellStyle name="Normal 5 2 3 2 3 5 2 2" xfId="11759"/>
    <cellStyle name="Normal 5 2 3 2 3 5 3" xfId="11760"/>
    <cellStyle name="Normal 5 2 3 2 3 6" xfId="11761"/>
    <cellStyle name="Normal 5 2 3 2 3 6 2" xfId="11762"/>
    <cellStyle name="Normal 5 2 3 2 3 7" xfId="11763"/>
    <cellStyle name="Normal 5 2 3 2 4" xfId="11764"/>
    <cellStyle name="Normal 5 2 3 2 4 2" xfId="11765"/>
    <cellStyle name="Normal 5 2 3 2 4 2 2" xfId="11766"/>
    <cellStyle name="Normal 5 2 3 2 4 2 2 2" xfId="11767"/>
    <cellStyle name="Normal 5 2 3 2 4 2 2 2 2" xfId="11768"/>
    <cellStyle name="Normal 5 2 3 2 4 2 2 2 2 2" xfId="11769"/>
    <cellStyle name="Normal 5 2 3 2 4 2 2 2 3" xfId="11770"/>
    <cellStyle name="Normal 5 2 3 2 4 2 2 3" xfId="11771"/>
    <cellStyle name="Normal 5 2 3 2 4 2 2 3 2" xfId="11772"/>
    <cellStyle name="Normal 5 2 3 2 4 2 2 4" xfId="11773"/>
    <cellStyle name="Normal 5 2 3 2 4 2 3" xfId="11774"/>
    <cellStyle name="Normal 5 2 3 2 4 2 3 2" xfId="11775"/>
    <cellStyle name="Normal 5 2 3 2 4 2 3 2 2" xfId="11776"/>
    <cellStyle name="Normal 5 2 3 2 4 2 3 3" xfId="11777"/>
    <cellStyle name="Normal 5 2 3 2 4 2 4" xfId="11778"/>
    <cellStyle name="Normal 5 2 3 2 4 2 4 2" xfId="11779"/>
    <cellStyle name="Normal 5 2 3 2 4 2 5" xfId="11780"/>
    <cellStyle name="Normal 5 2 3 2 4 3" xfId="11781"/>
    <cellStyle name="Normal 5 2 3 2 4 3 2" xfId="11782"/>
    <cellStyle name="Normal 5 2 3 2 4 3 2 2" xfId="11783"/>
    <cellStyle name="Normal 5 2 3 2 4 3 2 2 2" xfId="11784"/>
    <cellStyle name="Normal 5 2 3 2 4 3 2 3" xfId="11785"/>
    <cellStyle name="Normal 5 2 3 2 4 3 3" xfId="11786"/>
    <cellStyle name="Normal 5 2 3 2 4 3 3 2" xfId="11787"/>
    <cellStyle name="Normal 5 2 3 2 4 3 4" xfId="11788"/>
    <cellStyle name="Normal 5 2 3 2 4 4" xfId="11789"/>
    <cellStyle name="Normal 5 2 3 2 4 4 2" xfId="11790"/>
    <cellStyle name="Normal 5 2 3 2 4 4 2 2" xfId="11791"/>
    <cellStyle name="Normal 5 2 3 2 4 4 3" xfId="11792"/>
    <cellStyle name="Normal 5 2 3 2 4 5" xfId="11793"/>
    <cellStyle name="Normal 5 2 3 2 4 5 2" xfId="11794"/>
    <cellStyle name="Normal 5 2 3 2 4 6" xfId="11795"/>
    <cellStyle name="Normal 5 2 3 2 5" xfId="11796"/>
    <cellStyle name="Normal 5 2 3 2 5 2" xfId="11797"/>
    <cellStyle name="Normal 5 2 3 2 5 2 2" xfId="11798"/>
    <cellStyle name="Normal 5 2 3 2 5 2 2 2" xfId="11799"/>
    <cellStyle name="Normal 5 2 3 2 5 2 2 2 2" xfId="11800"/>
    <cellStyle name="Normal 5 2 3 2 5 2 2 3" xfId="11801"/>
    <cellStyle name="Normal 5 2 3 2 5 2 3" xfId="11802"/>
    <cellStyle name="Normal 5 2 3 2 5 2 3 2" xfId="11803"/>
    <cellStyle name="Normal 5 2 3 2 5 2 4" xfId="11804"/>
    <cellStyle name="Normal 5 2 3 2 5 3" xfId="11805"/>
    <cellStyle name="Normal 5 2 3 2 5 3 2" xfId="11806"/>
    <cellStyle name="Normal 5 2 3 2 5 3 2 2" xfId="11807"/>
    <cellStyle name="Normal 5 2 3 2 5 3 3" xfId="11808"/>
    <cellStyle name="Normal 5 2 3 2 5 4" xfId="11809"/>
    <cellStyle name="Normal 5 2 3 2 5 4 2" xfId="11810"/>
    <cellStyle name="Normal 5 2 3 2 5 5" xfId="11811"/>
    <cellStyle name="Normal 5 2 3 2 6" xfId="11812"/>
    <cellStyle name="Normal 5 2 3 2 6 2" xfId="11813"/>
    <cellStyle name="Normal 5 2 3 2 6 2 2" xfId="11814"/>
    <cellStyle name="Normal 5 2 3 2 6 2 2 2" xfId="11815"/>
    <cellStyle name="Normal 5 2 3 2 6 2 3" xfId="11816"/>
    <cellStyle name="Normal 5 2 3 2 6 3" xfId="11817"/>
    <cellStyle name="Normal 5 2 3 2 6 3 2" xfId="11818"/>
    <cellStyle name="Normal 5 2 3 2 6 4" xfId="11819"/>
    <cellStyle name="Normal 5 2 3 2 7" xfId="11820"/>
    <cellStyle name="Normal 5 2 3 2 7 2" xfId="11821"/>
    <cellStyle name="Normal 5 2 3 2 7 2 2" xfId="11822"/>
    <cellStyle name="Normal 5 2 3 2 7 3" xfId="11823"/>
    <cellStyle name="Normal 5 2 3 2 8" xfId="11824"/>
    <cellStyle name="Normal 5 2 3 2 8 2" xfId="11825"/>
    <cellStyle name="Normal 5 2 3 2 9" xfId="11826"/>
    <cellStyle name="Normal 5 2 3 3" xfId="11827"/>
    <cellStyle name="Normal 5 2 3 3 2" xfId="11828"/>
    <cellStyle name="Normal 5 2 3 3 2 2" xfId="11829"/>
    <cellStyle name="Normal 5 2 3 3 2 2 2" xfId="11830"/>
    <cellStyle name="Normal 5 2 3 3 2 2 2 2" xfId="11831"/>
    <cellStyle name="Normal 5 2 3 3 2 2 2 2 2" xfId="11832"/>
    <cellStyle name="Normal 5 2 3 3 2 2 2 2 2 2" xfId="11833"/>
    <cellStyle name="Normal 5 2 3 3 2 2 2 2 2 2 2" xfId="11834"/>
    <cellStyle name="Normal 5 2 3 3 2 2 2 2 2 3" xfId="11835"/>
    <cellStyle name="Normal 5 2 3 3 2 2 2 2 3" xfId="11836"/>
    <cellStyle name="Normal 5 2 3 3 2 2 2 2 3 2" xfId="11837"/>
    <cellStyle name="Normal 5 2 3 3 2 2 2 2 4" xfId="11838"/>
    <cellStyle name="Normal 5 2 3 3 2 2 2 3" xfId="11839"/>
    <cellStyle name="Normal 5 2 3 3 2 2 2 3 2" xfId="11840"/>
    <cellStyle name="Normal 5 2 3 3 2 2 2 3 2 2" xfId="11841"/>
    <cellStyle name="Normal 5 2 3 3 2 2 2 3 3" xfId="11842"/>
    <cellStyle name="Normal 5 2 3 3 2 2 2 4" xfId="11843"/>
    <cellStyle name="Normal 5 2 3 3 2 2 2 4 2" xfId="11844"/>
    <cellStyle name="Normal 5 2 3 3 2 2 2 5" xfId="11845"/>
    <cellStyle name="Normal 5 2 3 3 2 2 3" xfId="11846"/>
    <cellStyle name="Normal 5 2 3 3 2 2 3 2" xfId="11847"/>
    <cellStyle name="Normal 5 2 3 3 2 2 3 2 2" xfId="11848"/>
    <cellStyle name="Normal 5 2 3 3 2 2 3 2 2 2" xfId="11849"/>
    <cellStyle name="Normal 5 2 3 3 2 2 3 2 3" xfId="11850"/>
    <cellStyle name="Normal 5 2 3 3 2 2 3 3" xfId="11851"/>
    <cellStyle name="Normal 5 2 3 3 2 2 3 3 2" xfId="11852"/>
    <cellStyle name="Normal 5 2 3 3 2 2 3 4" xfId="11853"/>
    <cellStyle name="Normal 5 2 3 3 2 2 4" xfId="11854"/>
    <cellStyle name="Normal 5 2 3 3 2 2 4 2" xfId="11855"/>
    <cellStyle name="Normal 5 2 3 3 2 2 4 2 2" xfId="11856"/>
    <cellStyle name="Normal 5 2 3 3 2 2 4 3" xfId="11857"/>
    <cellStyle name="Normal 5 2 3 3 2 2 5" xfId="11858"/>
    <cellStyle name="Normal 5 2 3 3 2 2 5 2" xfId="11859"/>
    <cellStyle name="Normal 5 2 3 3 2 2 6" xfId="11860"/>
    <cellStyle name="Normal 5 2 3 3 2 3" xfId="11861"/>
    <cellStyle name="Normal 5 2 3 3 2 3 2" xfId="11862"/>
    <cellStyle name="Normal 5 2 3 3 2 3 2 2" xfId="11863"/>
    <cellStyle name="Normal 5 2 3 3 2 3 2 2 2" xfId="11864"/>
    <cellStyle name="Normal 5 2 3 3 2 3 2 2 2 2" xfId="11865"/>
    <cellStyle name="Normal 5 2 3 3 2 3 2 2 3" xfId="11866"/>
    <cellStyle name="Normal 5 2 3 3 2 3 2 3" xfId="11867"/>
    <cellStyle name="Normal 5 2 3 3 2 3 2 3 2" xfId="11868"/>
    <cellStyle name="Normal 5 2 3 3 2 3 2 4" xfId="11869"/>
    <cellStyle name="Normal 5 2 3 3 2 3 3" xfId="11870"/>
    <cellStyle name="Normal 5 2 3 3 2 3 3 2" xfId="11871"/>
    <cellStyle name="Normal 5 2 3 3 2 3 3 2 2" xfId="11872"/>
    <cellStyle name="Normal 5 2 3 3 2 3 3 3" xfId="11873"/>
    <cellStyle name="Normal 5 2 3 3 2 3 4" xfId="11874"/>
    <cellStyle name="Normal 5 2 3 3 2 3 4 2" xfId="11875"/>
    <cellStyle name="Normal 5 2 3 3 2 3 5" xfId="11876"/>
    <cellStyle name="Normal 5 2 3 3 2 4" xfId="11877"/>
    <cellStyle name="Normal 5 2 3 3 2 4 2" xfId="11878"/>
    <cellStyle name="Normal 5 2 3 3 2 4 2 2" xfId="11879"/>
    <cellStyle name="Normal 5 2 3 3 2 4 2 2 2" xfId="11880"/>
    <cellStyle name="Normal 5 2 3 3 2 4 2 3" xfId="11881"/>
    <cellStyle name="Normal 5 2 3 3 2 4 3" xfId="11882"/>
    <cellStyle name="Normal 5 2 3 3 2 4 3 2" xfId="11883"/>
    <cellStyle name="Normal 5 2 3 3 2 4 4" xfId="11884"/>
    <cellStyle name="Normal 5 2 3 3 2 5" xfId="11885"/>
    <cellStyle name="Normal 5 2 3 3 2 5 2" xfId="11886"/>
    <cellStyle name="Normal 5 2 3 3 2 5 2 2" xfId="11887"/>
    <cellStyle name="Normal 5 2 3 3 2 5 3" xfId="11888"/>
    <cellStyle name="Normal 5 2 3 3 2 6" xfId="11889"/>
    <cellStyle name="Normal 5 2 3 3 2 6 2" xfId="11890"/>
    <cellStyle name="Normal 5 2 3 3 2 7" xfId="11891"/>
    <cellStyle name="Normal 5 2 3 3 3" xfId="11892"/>
    <cellStyle name="Normal 5 2 3 3 3 2" xfId="11893"/>
    <cellStyle name="Normal 5 2 3 3 3 2 2" xfId="11894"/>
    <cellStyle name="Normal 5 2 3 3 3 2 2 2" xfId="11895"/>
    <cellStyle name="Normal 5 2 3 3 3 2 2 2 2" xfId="11896"/>
    <cellStyle name="Normal 5 2 3 3 3 2 2 2 2 2" xfId="11897"/>
    <cellStyle name="Normal 5 2 3 3 3 2 2 2 3" xfId="11898"/>
    <cellStyle name="Normal 5 2 3 3 3 2 2 3" xfId="11899"/>
    <cellStyle name="Normal 5 2 3 3 3 2 2 3 2" xfId="11900"/>
    <cellStyle name="Normal 5 2 3 3 3 2 2 4" xfId="11901"/>
    <cellStyle name="Normal 5 2 3 3 3 2 3" xfId="11902"/>
    <cellStyle name="Normal 5 2 3 3 3 2 3 2" xfId="11903"/>
    <cellStyle name="Normal 5 2 3 3 3 2 3 2 2" xfId="11904"/>
    <cellStyle name="Normal 5 2 3 3 3 2 3 3" xfId="11905"/>
    <cellStyle name="Normal 5 2 3 3 3 2 4" xfId="11906"/>
    <cellStyle name="Normal 5 2 3 3 3 2 4 2" xfId="11907"/>
    <cellStyle name="Normal 5 2 3 3 3 2 5" xfId="11908"/>
    <cellStyle name="Normal 5 2 3 3 3 3" xfId="11909"/>
    <cellStyle name="Normal 5 2 3 3 3 3 2" xfId="11910"/>
    <cellStyle name="Normal 5 2 3 3 3 3 2 2" xfId="11911"/>
    <cellStyle name="Normal 5 2 3 3 3 3 2 2 2" xfId="11912"/>
    <cellStyle name="Normal 5 2 3 3 3 3 2 3" xfId="11913"/>
    <cellStyle name="Normal 5 2 3 3 3 3 3" xfId="11914"/>
    <cellStyle name="Normal 5 2 3 3 3 3 3 2" xfId="11915"/>
    <cellStyle name="Normal 5 2 3 3 3 3 4" xfId="11916"/>
    <cellStyle name="Normal 5 2 3 3 3 4" xfId="11917"/>
    <cellStyle name="Normal 5 2 3 3 3 4 2" xfId="11918"/>
    <cellStyle name="Normal 5 2 3 3 3 4 2 2" xfId="11919"/>
    <cellStyle name="Normal 5 2 3 3 3 4 3" xfId="11920"/>
    <cellStyle name="Normal 5 2 3 3 3 5" xfId="11921"/>
    <cellStyle name="Normal 5 2 3 3 3 5 2" xfId="11922"/>
    <cellStyle name="Normal 5 2 3 3 3 6" xfId="11923"/>
    <cellStyle name="Normal 5 2 3 3 4" xfId="11924"/>
    <cellStyle name="Normal 5 2 3 3 4 2" xfId="11925"/>
    <cellStyle name="Normal 5 2 3 3 4 2 2" xfId="11926"/>
    <cellStyle name="Normal 5 2 3 3 4 2 2 2" xfId="11927"/>
    <cellStyle name="Normal 5 2 3 3 4 2 2 2 2" xfId="11928"/>
    <cellStyle name="Normal 5 2 3 3 4 2 2 3" xfId="11929"/>
    <cellStyle name="Normal 5 2 3 3 4 2 3" xfId="11930"/>
    <cellStyle name="Normal 5 2 3 3 4 2 3 2" xfId="11931"/>
    <cellStyle name="Normal 5 2 3 3 4 2 4" xfId="11932"/>
    <cellStyle name="Normal 5 2 3 3 4 3" xfId="11933"/>
    <cellStyle name="Normal 5 2 3 3 4 3 2" xfId="11934"/>
    <cellStyle name="Normal 5 2 3 3 4 3 2 2" xfId="11935"/>
    <cellStyle name="Normal 5 2 3 3 4 3 3" xfId="11936"/>
    <cellStyle name="Normal 5 2 3 3 4 4" xfId="11937"/>
    <cellStyle name="Normal 5 2 3 3 4 4 2" xfId="11938"/>
    <cellStyle name="Normal 5 2 3 3 4 5" xfId="11939"/>
    <cellStyle name="Normal 5 2 3 3 5" xfId="11940"/>
    <cellStyle name="Normal 5 2 3 3 5 2" xfId="11941"/>
    <cellStyle name="Normal 5 2 3 3 5 2 2" xfId="11942"/>
    <cellStyle name="Normal 5 2 3 3 5 2 2 2" xfId="11943"/>
    <cellStyle name="Normal 5 2 3 3 5 2 3" xfId="11944"/>
    <cellStyle name="Normal 5 2 3 3 5 3" xfId="11945"/>
    <cellStyle name="Normal 5 2 3 3 5 3 2" xfId="11946"/>
    <cellStyle name="Normal 5 2 3 3 5 4" xfId="11947"/>
    <cellStyle name="Normal 5 2 3 3 6" xfId="11948"/>
    <cellStyle name="Normal 5 2 3 3 6 2" xfId="11949"/>
    <cellStyle name="Normal 5 2 3 3 6 2 2" xfId="11950"/>
    <cellStyle name="Normal 5 2 3 3 6 3" xfId="11951"/>
    <cellStyle name="Normal 5 2 3 3 7" xfId="11952"/>
    <cellStyle name="Normal 5 2 3 3 7 2" xfId="11953"/>
    <cellStyle name="Normal 5 2 3 3 8" xfId="11954"/>
    <cellStyle name="Normal 5 2 3 4" xfId="11955"/>
    <cellStyle name="Normal 5 2 3 4 2" xfId="11956"/>
    <cellStyle name="Normal 5 2 3 4 2 2" xfId="11957"/>
    <cellStyle name="Normal 5 2 3 4 2 2 2" xfId="11958"/>
    <cellStyle name="Normal 5 2 3 4 2 2 2 2" xfId="11959"/>
    <cellStyle name="Normal 5 2 3 4 2 2 2 2 2" xfId="11960"/>
    <cellStyle name="Normal 5 2 3 4 2 2 2 2 2 2" xfId="11961"/>
    <cellStyle name="Normal 5 2 3 4 2 2 2 2 3" xfId="11962"/>
    <cellStyle name="Normal 5 2 3 4 2 2 2 3" xfId="11963"/>
    <cellStyle name="Normal 5 2 3 4 2 2 2 3 2" xfId="11964"/>
    <cellStyle name="Normal 5 2 3 4 2 2 2 4" xfId="11965"/>
    <cellStyle name="Normal 5 2 3 4 2 2 3" xfId="11966"/>
    <cellStyle name="Normal 5 2 3 4 2 2 3 2" xfId="11967"/>
    <cellStyle name="Normal 5 2 3 4 2 2 3 2 2" xfId="11968"/>
    <cellStyle name="Normal 5 2 3 4 2 2 3 3" xfId="11969"/>
    <cellStyle name="Normal 5 2 3 4 2 2 4" xfId="11970"/>
    <cellStyle name="Normal 5 2 3 4 2 2 4 2" xfId="11971"/>
    <cellStyle name="Normal 5 2 3 4 2 2 5" xfId="11972"/>
    <cellStyle name="Normal 5 2 3 4 2 3" xfId="11973"/>
    <cellStyle name="Normal 5 2 3 4 2 3 2" xfId="11974"/>
    <cellStyle name="Normal 5 2 3 4 2 3 2 2" xfId="11975"/>
    <cellStyle name="Normal 5 2 3 4 2 3 2 2 2" xfId="11976"/>
    <cellStyle name="Normal 5 2 3 4 2 3 2 3" xfId="11977"/>
    <cellStyle name="Normal 5 2 3 4 2 3 3" xfId="11978"/>
    <cellStyle name="Normal 5 2 3 4 2 3 3 2" xfId="11979"/>
    <cellStyle name="Normal 5 2 3 4 2 3 4" xfId="11980"/>
    <cellStyle name="Normal 5 2 3 4 2 4" xfId="11981"/>
    <cellStyle name="Normal 5 2 3 4 2 4 2" xfId="11982"/>
    <cellStyle name="Normal 5 2 3 4 2 4 2 2" xfId="11983"/>
    <cellStyle name="Normal 5 2 3 4 2 4 3" xfId="11984"/>
    <cellStyle name="Normal 5 2 3 4 2 5" xfId="11985"/>
    <cellStyle name="Normal 5 2 3 4 2 5 2" xfId="11986"/>
    <cellStyle name="Normal 5 2 3 4 2 6" xfId="11987"/>
    <cellStyle name="Normal 5 2 3 4 3" xfId="11988"/>
    <cellStyle name="Normal 5 2 3 4 3 2" xfId="11989"/>
    <cellStyle name="Normal 5 2 3 4 3 2 2" xfId="11990"/>
    <cellStyle name="Normal 5 2 3 4 3 2 2 2" xfId="11991"/>
    <cellStyle name="Normal 5 2 3 4 3 2 2 2 2" xfId="11992"/>
    <cellStyle name="Normal 5 2 3 4 3 2 2 3" xfId="11993"/>
    <cellStyle name="Normal 5 2 3 4 3 2 3" xfId="11994"/>
    <cellStyle name="Normal 5 2 3 4 3 2 3 2" xfId="11995"/>
    <cellStyle name="Normal 5 2 3 4 3 2 4" xfId="11996"/>
    <cellStyle name="Normal 5 2 3 4 3 3" xfId="11997"/>
    <cellStyle name="Normal 5 2 3 4 3 3 2" xfId="11998"/>
    <cellStyle name="Normal 5 2 3 4 3 3 2 2" xfId="11999"/>
    <cellStyle name="Normal 5 2 3 4 3 3 3" xfId="12000"/>
    <cellStyle name="Normal 5 2 3 4 3 4" xfId="12001"/>
    <cellStyle name="Normal 5 2 3 4 3 4 2" xfId="12002"/>
    <cellStyle name="Normal 5 2 3 4 3 5" xfId="12003"/>
    <cellStyle name="Normal 5 2 3 4 4" xfId="12004"/>
    <cellStyle name="Normal 5 2 3 4 4 2" xfId="12005"/>
    <cellStyle name="Normal 5 2 3 4 4 2 2" xfId="12006"/>
    <cellStyle name="Normal 5 2 3 4 4 2 2 2" xfId="12007"/>
    <cellStyle name="Normal 5 2 3 4 4 2 3" xfId="12008"/>
    <cellStyle name="Normal 5 2 3 4 4 3" xfId="12009"/>
    <cellStyle name="Normal 5 2 3 4 4 3 2" xfId="12010"/>
    <cellStyle name="Normal 5 2 3 4 4 4" xfId="12011"/>
    <cellStyle name="Normal 5 2 3 4 5" xfId="12012"/>
    <cellStyle name="Normal 5 2 3 4 5 2" xfId="12013"/>
    <cellStyle name="Normal 5 2 3 4 5 2 2" xfId="12014"/>
    <cellStyle name="Normal 5 2 3 4 5 3" xfId="12015"/>
    <cellStyle name="Normal 5 2 3 4 6" xfId="12016"/>
    <cellStyle name="Normal 5 2 3 4 6 2" xfId="12017"/>
    <cellStyle name="Normal 5 2 3 4 7" xfId="12018"/>
    <cellStyle name="Normal 5 2 3 5" xfId="12019"/>
    <cellStyle name="Normal 5 2 3 5 2" xfId="12020"/>
    <cellStyle name="Normal 5 2 3 5 2 2" xfId="12021"/>
    <cellStyle name="Normal 5 2 3 5 2 2 2" xfId="12022"/>
    <cellStyle name="Normal 5 2 3 5 2 2 2 2" xfId="12023"/>
    <cellStyle name="Normal 5 2 3 5 2 2 2 2 2" xfId="12024"/>
    <cellStyle name="Normal 5 2 3 5 2 2 2 3" xfId="12025"/>
    <cellStyle name="Normal 5 2 3 5 2 2 3" xfId="12026"/>
    <cellStyle name="Normal 5 2 3 5 2 2 3 2" xfId="12027"/>
    <cellStyle name="Normal 5 2 3 5 2 2 4" xfId="12028"/>
    <cellStyle name="Normal 5 2 3 5 2 3" xfId="12029"/>
    <cellStyle name="Normal 5 2 3 5 2 3 2" xfId="12030"/>
    <cellStyle name="Normal 5 2 3 5 2 3 2 2" xfId="12031"/>
    <cellStyle name="Normal 5 2 3 5 2 3 3" xfId="12032"/>
    <cellStyle name="Normal 5 2 3 5 2 4" xfId="12033"/>
    <cellStyle name="Normal 5 2 3 5 2 4 2" xfId="12034"/>
    <cellStyle name="Normal 5 2 3 5 2 5" xfId="12035"/>
    <cellStyle name="Normal 5 2 3 5 3" xfId="12036"/>
    <cellStyle name="Normal 5 2 3 5 3 2" xfId="12037"/>
    <cellStyle name="Normal 5 2 3 5 3 2 2" xfId="12038"/>
    <cellStyle name="Normal 5 2 3 5 3 2 2 2" xfId="12039"/>
    <cellStyle name="Normal 5 2 3 5 3 2 3" xfId="12040"/>
    <cellStyle name="Normal 5 2 3 5 3 3" xfId="12041"/>
    <cellStyle name="Normal 5 2 3 5 3 3 2" xfId="12042"/>
    <cellStyle name="Normal 5 2 3 5 3 4" xfId="12043"/>
    <cellStyle name="Normal 5 2 3 5 4" xfId="12044"/>
    <cellStyle name="Normal 5 2 3 5 4 2" xfId="12045"/>
    <cellStyle name="Normal 5 2 3 5 4 2 2" xfId="12046"/>
    <cellStyle name="Normal 5 2 3 5 4 3" xfId="12047"/>
    <cellStyle name="Normal 5 2 3 5 5" xfId="12048"/>
    <cellStyle name="Normal 5 2 3 5 5 2" xfId="12049"/>
    <cellStyle name="Normal 5 2 3 5 6" xfId="12050"/>
    <cellStyle name="Normal 5 2 3 6" xfId="12051"/>
    <cellStyle name="Normal 5 2 3 6 2" xfId="12052"/>
    <cellStyle name="Normal 5 2 3 6 2 2" xfId="12053"/>
    <cellStyle name="Normal 5 2 3 6 2 2 2" xfId="12054"/>
    <cellStyle name="Normal 5 2 3 6 2 2 2 2" xfId="12055"/>
    <cellStyle name="Normal 5 2 3 6 2 2 3" xfId="12056"/>
    <cellStyle name="Normal 5 2 3 6 2 3" xfId="12057"/>
    <cellStyle name="Normal 5 2 3 6 2 3 2" xfId="12058"/>
    <cellStyle name="Normal 5 2 3 6 2 4" xfId="12059"/>
    <cellStyle name="Normal 5 2 3 6 3" xfId="12060"/>
    <cellStyle name="Normal 5 2 3 6 3 2" xfId="12061"/>
    <cellStyle name="Normal 5 2 3 6 3 2 2" xfId="12062"/>
    <cellStyle name="Normal 5 2 3 6 3 3" xfId="12063"/>
    <cellStyle name="Normal 5 2 3 6 4" xfId="12064"/>
    <cellStyle name="Normal 5 2 3 6 4 2" xfId="12065"/>
    <cellStyle name="Normal 5 2 3 6 5" xfId="12066"/>
    <cellStyle name="Normal 5 2 3 7" xfId="12067"/>
    <cellStyle name="Normal 5 2 3 7 2" xfId="12068"/>
    <cellStyle name="Normal 5 2 3 7 2 2" xfId="12069"/>
    <cellStyle name="Normal 5 2 3 7 2 2 2" xfId="12070"/>
    <cellStyle name="Normal 5 2 3 7 2 3" xfId="12071"/>
    <cellStyle name="Normal 5 2 3 7 3" xfId="12072"/>
    <cellStyle name="Normal 5 2 3 7 3 2" xfId="12073"/>
    <cellStyle name="Normal 5 2 3 7 4" xfId="12074"/>
    <cellStyle name="Normal 5 2 3 8" xfId="12075"/>
    <cellStyle name="Normal 5 2 3 8 2" xfId="12076"/>
    <cellStyle name="Normal 5 2 3 8 2 2" xfId="12077"/>
    <cellStyle name="Normal 5 2 3 8 3" xfId="12078"/>
    <cellStyle name="Normal 5 2 3 9" xfId="12079"/>
    <cellStyle name="Normal 5 2 3 9 2" xfId="12080"/>
    <cellStyle name="Normal 5 2 4" xfId="12081"/>
    <cellStyle name="Normal 5 2 4 2" xfId="12082"/>
    <cellStyle name="Normal 5 2 4 2 2" xfId="12083"/>
    <cellStyle name="Normal 5 2 4 2 2 2" xfId="12084"/>
    <cellStyle name="Normal 5 2 4 2 2 2 2" xfId="12085"/>
    <cellStyle name="Normal 5 2 4 2 2 2 2 2" xfId="12086"/>
    <cellStyle name="Normal 5 2 4 2 2 2 2 2 2" xfId="12087"/>
    <cellStyle name="Normal 5 2 4 2 2 2 2 2 2 2" xfId="12088"/>
    <cellStyle name="Normal 5 2 4 2 2 2 2 2 2 2 2" xfId="12089"/>
    <cellStyle name="Normal 5 2 4 2 2 2 2 2 2 3" xfId="12090"/>
    <cellStyle name="Normal 5 2 4 2 2 2 2 2 3" xfId="12091"/>
    <cellStyle name="Normal 5 2 4 2 2 2 2 2 3 2" xfId="12092"/>
    <cellStyle name="Normal 5 2 4 2 2 2 2 2 4" xfId="12093"/>
    <cellStyle name="Normal 5 2 4 2 2 2 2 3" xfId="12094"/>
    <cellStyle name="Normal 5 2 4 2 2 2 2 3 2" xfId="12095"/>
    <cellStyle name="Normal 5 2 4 2 2 2 2 3 2 2" xfId="12096"/>
    <cellStyle name="Normal 5 2 4 2 2 2 2 3 3" xfId="12097"/>
    <cellStyle name="Normal 5 2 4 2 2 2 2 4" xfId="12098"/>
    <cellStyle name="Normal 5 2 4 2 2 2 2 4 2" xfId="12099"/>
    <cellStyle name="Normal 5 2 4 2 2 2 2 5" xfId="12100"/>
    <cellStyle name="Normal 5 2 4 2 2 2 3" xfId="12101"/>
    <cellStyle name="Normal 5 2 4 2 2 2 3 2" xfId="12102"/>
    <cellStyle name="Normal 5 2 4 2 2 2 3 2 2" xfId="12103"/>
    <cellStyle name="Normal 5 2 4 2 2 2 3 2 2 2" xfId="12104"/>
    <cellStyle name="Normal 5 2 4 2 2 2 3 2 3" xfId="12105"/>
    <cellStyle name="Normal 5 2 4 2 2 2 3 3" xfId="12106"/>
    <cellStyle name="Normal 5 2 4 2 2 2 3 3 2" xfId="12107"/>
    <cellStyle name="Normal 5 2 4 2 2 2 3 4" xfId="12108"/>
    <cellStyle name="Normal 5 2 4 2 2 2 4" xfId="12109"/>
    <cellStyle name="Normal 5 2 4 2 2 2 4 2" xfId="12110"/>
    <cellStyle name="Normal 5 2 4 2 2 2 4 2 2" xfId="12111"/>
    <cellStyle name="Normal 5 2 4 2 2 2 4 3" xfId="12112"/>
    <cellStyle name="Normal 5 2 4 2 2 2 5" xfId="12113"/>
    <cellStyle name="Normal 5 2 4 2 2 2 5 2" xfId="12114"/>
    <cellStyle name="Normal 5 2 4 2 2 2 6" xfId="12115"/>
    <cellStyle name="Normal 5 2 4 2 2 3" xfId="12116"/>
    <cellStyle name="Normal 5 2 4 2 2 3 2" xfId="12117"/>
    <cellStyle name="Normal 5 2 4 2 2 3 2 2" xfId="12118"/>
    <cellStyle name="Normal 5 2 4 2 2 3 2 2 2" xfId="12119"/>
    <cellStyle name="Normal 5 2 4 2 2 3 2 2 2 2" xfId="12120"/>
    <cellStyle name="Normal 5 2 4 2 2 3 2 2 3" xfId="12121"/>
    <cellStyle name="Normal 5 2 4 2 2 3 2 3" xfId="12122"/>
    <cellStyle name="Normal 5 2 4 2 2 3 2 3 2" xfId="12123"/>
    <cellStyle name="Normal 5 2 4 2 2 3 2 4" xfId="12124"/>
    <cellStyle name="Normal 5 2 4 2 2 3 3" xfId="12125"/>
    <cellStyle name="Normal 5 2 4 2 2 3 3 2" xfId="12126"/>
    <cellStyle name="Normal 5 2 4 2 2 3 3 2 2" xfId="12127"/>
    <cellStyle name="Normal 5 2 4 2 2 3 3 3" xfId="12128"/>
    <cellStyle name="Normal 5 2 4 2 2 3 4" xfId="12129"/>
    <cellStyle name="Normal 5 2 4 2 2 3 4 2" xfId="12130"/>
    <cellStyle name="Normal 5 2 4 2 2 3 5" xfId="12131"/>
    <cellStyle name="Normal 5 2 4 2 2 4" xfId="12132"/>
    <cellStyle name="Normal 5 2 4 2 2 4 2" xfId="12133"/>
    <cellStyle name="Normal 5 2 4 2 2 4 2 2" xfId="12134"/>
    <cellStyle name="Normal 5 2 4 2 2 4 2 2 2" xfId="12135"/>
    <cellStyle name="Normal 5 2 4 2 2 4 2 3" xfId="12136"/>
    <cellStyle name="Normal 5 2 4 2 2 4 3" xfId="12137"/>
    <cellStyle name="Normal 5 2 4 2 2 4 3 2" xfId="12138"/>
    <cellStyle name="Normal 5 2 4 2 2 4 4" xfId="12139"/>
    <cellStyle name="Normal 5 2 4 2 2 5" xfId="12140"/>
    <cellStyle name="Normal 5 2 4 2 2 5 2" xfId="12141"/>
    <cellStyle name="Normal 5 2 4 2 2 5 2 2" xfId="12142"/>
    <cellStyle name="Normal 5 2 4 2 2 5 3" xfId="12143"/>
    <cellStyle name="Normal 5 2 4 2 2 6" xfId="12144"/>
    <cellStyle name="Normal 5 2 4 2 2 6 2" xfId="12145"/>
    <cellStyle name="Normal 5 2 4 2 2 7" xfId="12146"/>
    <cellStyle name="Normal 5 2 4 2 3" xfId="12147"/>
    <cellStyle name="Normal 5 2 4 2 3 2" xfId="12148"/>
    <cellStyle name="Normal 5 2 4 2 3 2 2" xfId="12149"/>
    <cellStyle name="Normal 5 2 4 2 3 2 2 2" xfId="12150"/>
    <cellStyle name="Normal 5 2 4 2 3 2 2 2 2" xfId="12151"/>
    <cellStyle name="Normal 5 2 4 2 3 2 2 2 2 2" xfId="12152"/>
    <cellStyle name="Normal 5 2 4 2 3 2 2 2 3" xfId="12153"/>
    <cellStyle name="Normal 5 2 4 2 3 2 2 3" xfId="12154"/>
    <cellStyle name="Normal 5 2 4 2 3 2 2 3 2" xfId="12155"/>
    <cellStyle name="Normal 5 2 4 2 3 2 2 4" xfId="12156"/>
    <cellStyle name="Normal 5 2 4 2 3 2 3" xfId="12157"/>
    <cellStyle name="Normal 5 2 4 2 3 2 3 2" xfId="12158"/>
    <cellStyle name="Normal 5 2 4 2 3 2 3 2 2" xfId="12159"/>
    <cellStyle name="Normal 5 2 4 2 3 2 3 3" xfId="12160"/>
    <cellStyle name="Normal 5 2 4 2 3 2 4" xfId="12161"/>
    <cellStyle name="Normal 5 2 4 2 3 2 4 2" xfId="12162"/>
    <cellStyle name="Normal 5 2 4 2 3 2 5" xfId="12163"/>
    <cellStyle name="Normal 5 2 4 2 3 3" xfId="12164"/>
    <cellStyle name="Normal 5 2 4 2 3 3 2" xfId="12165"/>
    <cellStyle name="Normal 5 2 4 2 3 3 2 2" xfId="12166"/>
    <cellStyle name="Normal 5 2 4 2 3 3 2 2 2" xfId="12167"/>
    <cellStyle name="Normal 5 2 4 2 3 3 2 3" xfId="12168"/>
    <cellStyle name="Normal 5 2 4 2 3 3 3" xfId="12169"/>
    <cellStyle name="Normal 5 2 4 2 3 3 3 2" xfId="12170"/>
    <cellStyle name="Normal 5 2 4 2 3 3 4" xfId="12171"/>
    <cellStyle name="Normal 5 2 4 2 3 4" xfId="12172"/>
    <cellStyle name="Normal 5 2 4 2 3 4 2" xfId="12173"/>
    <cellStyle name="Normal 5 2 4 2 3 4 2 2" xfId="12174"/>
    <cellStyle name="Normal 5 2 4 2 3 4 3" xfId="12175"/>
    <cellStyle name="Normal 5 2 4 2 3 5" xfId="12176"/>
    <cellStyle name="Normal 5 2 4 2 3 5 2" xfId="12177"/>
    <cellStyle name="Normal 5 2 4 2 3 6" xfId="12178"/>
    <cellStyle name="Normal 5 2 4 2 4" xfId="12179"/>
    <cellStyle name="Normal 5 2 4 2 4 2" xfId="12180"/>
    <cellStyle name="Normal 5 2 4 2 4 2 2" xfId="12181"/>
    <cellStyle name="Normal 5 2 4 2 4 2 2 2" xfId="12182"/>
    <cellStyle name="Normal 5 2 4 2 4 2 2 2 2" xfId="12183"/>
    <cellStyle name="Normal 5 2 4 2 4 2 2 3" xfId="12184"/>
    <cellStyle name="Normal 5 2 4 2 4 2 3" xfId="12185"/>
    <cellStyle name="Normal 5 2 4 2 4 2 3 2" xfId="12186"/>
    <cellStyle name="Normal 5 2 4 2 4 2 4" xfId="12187"/>
    <cellStyle name="Normal 5 2 4 2 4 3" xfId="12188"/>
    <cellStyle name="Normal 5 2 4 2 4 3 2" xfId="12189"/>
    <cellStyle name="Normal 5 2 4 2 4 3 2 2" xfId="12190"/>
    <cellStyle name="Normal 5 2 4 2 4 3 3" xfId="12191"/>
    <cellStyle name="Normal 5 2 4 2 4 4" xfId="12192"/>
    <cellStyle name="Normal 5 2 4 2 4 4 2" xfId="12193"/>
    <cellStyle name="Normal 5 2 4 2 4 5" xfId="12194"/>
    <cellStyle name="Normal 5 2 4 2 5" xfId="12195"/>
    <cellStyle name="Normal 5 2 4 2 5 2" xfId="12196"/>
    <cellStyle name="Normal 5 2 4 2 5 2 2" xfId="12197"/>
    <cellStyle name="Normal 5 2 4 2 5 2 2 2" xfId="12198"/>
    <cellStyle name="Normal 5 2 4 2 5 2 3" xfId="12199"/>
    <cellStyle name="Normal 5 2 4 2 5 3" xfId="12200"/>
    <cellStyle name="Normal 5 2 4 2 5 3 2" xfId="12201"/>
    <cellStyle name="Normal 5 2 4 2 5 4" xfId="12202"/>
    <cellStyle name="Normal 5 2 4 2 6" xfId="12203"/>
    <cellStyle name="Normal 5 2 4 2 6 2" xfId="12204"/>
    <cellStyle name="Normal 5 2 4 2 6 2 2" xfId="12205"/>
    <cellStyle name="Normal 5 2 4 2 6 3" xfId="12206"/>
    <cellStyle name="Normal 5 2 4 2 7" xfId="12207"/>
    <cellStyle name="Normal 5 2 4 2 7 2" xfId="12208"/>
    <cellStyle name="Normal 5 2 4 2 8" xfId="12209"/>
    <cellStyle name="Normal 5 2 4 3" xfId="12210"/>
    <cellStyle name="Normal 5 2 4 3 2" xfId="12211"/>
    <cellStyle name="Normal 5 2 4 3 2 2" xfId="12212"/>
    <cellStyle name="Normal 5 2 4 3 2 2 2" xfId="12213"/>
    <cellStyle name="Normal 5 2 4 3 2 2 2 2" xfId="12214"/>
    <cellStyle name="Normal 5 2 4 3 2 2 2 2 2" xfId="12215"/>
    <cellStyle name="Normal 5 2 4 3 2 2 2 2 2 2" xfId="12216"/>
    <cellStyle name="Normal 5 2 4 3 2 2 2 2 3" xfId="12217"/>
    <cellStyle name="Normal 5 2 4 3 2 2 2 3" xfId="12218"/>
    <cellStyle name="Normal 5 2 4 3 2 2 2 3 2" xfId="12219"/>
    <cellStyle name="Normal 5 2 4 3 2 2 2 4" xfId="12220"/>
    <cellStyle name="Normal 5 2 4 3 2 2 3" xfId="12221"/>
    <cellStyle name="Normal 5 2 4 3 2 2 3 2" xfId="12222"/>
    <cellStyle name="Normal 5 2 4 3 2 2 3 2 2" xfId="12223"/>
    <cellStyle name="Normal 5 2 4 3 2 2 3 3" xfId="12224"/>
    <cellStyle name="Normal 5 2 4 3 2 2 4" xfId="12225"/>
    <cellStyle name="Normal 5 2 4 3 2 2 4 2" xfId="12226"/>
    <cellStyle name="Normal 5 2 4 3 2 2 5" xfId="12227"/>
    <cellStyle name="Normal 5 2 4 3 2 3" xfId="12228"/>
    <cellStyle name="Normal 5 2 4 3 2 3 2" xfId="12229"/>
    <cellStyle name="Normal 5 2 4 3 2 3 2 2" xfId="12230"/>
    <cellStyle name="Normal 5 2 4 3 2 3 2 2 2" xfId="12231"/>
    <cellStyle name="Normal 5 2 4 3 2 3 2 3" xfId="12232"/>
    <cellStyle name="Normal 5 2 4 3 2 3 3" xfId="12233"/>
    <cellStyle name="Normal 5 2 4 3 2 3 3 2" xfId="12234"/>
    <cellStyle name="Normal 5 2 4 3 2 3 4" xfId="12235"/>
    <cellStyle name="Normal 5 2 4 3 2 4" xfId="12236"/>
    <cellStyle name="Normal 5 2 4 3 2 4 2" xfId="12237"/>
    <cellStyle name="Normal 5 2 4 3 2 4 2 2" xfId="12238"/>
    <cellStyle name="Normal 5 2 4 3 2 4 3" xfId="12239"/>
    <cellStyle name="Normal 5 2 4 3 2 5" xfId="12240"/>
    <cellStyle name="Normal 5 2 4 3 2 5 2" xfId="12241"/>
    <cellStyle name="Normal 5 2 4 3 2 6" xfId="12242"/>
    <cellStyle name="Normal 5 2 4 3 3" xfId="12243"/>
    <cellStyle name="Normal 5 2 4 3 3 2" xfId="12244"/>
    <cellStyle name="Normal 5 2 4 3 3 2 2" xfId="12245"/>
    <cellStyle name="Normal 5 2 4 3 3 2 2 2" xfId="12246"/>
    <cellStyle name="Normal 5 2 4 3 3 2 2 2 2" xfId="12247"/>
    <cellStyle name="Normal 5 2 4 3 3 2 2 3" xfId="12248"/>
    <cellStyle name="Normal 5 2 4 3 3 2 3" xfId="12249"/>
    <cellStyle name="Normal 5 2 4 3 3 2 3 2" xfId="12250"/>
    <cellStyle name="Normal 5 2 4 3 3 2 4" xfId="12251"/>
    <cellStyle name="Normal 5 2 4 3 3 3" xfId="12252"/>
    <cellStyle name="Normal 5 2 4 3 3 3 2" xfId="12253"/>
    <cellStyle name="Normal 5 2 4 3 3 3 2 2" xfId="12254"/>
    <cellStyle name="Normal 5 2 4 3 3 3 3" xfId="12255"/>
    <cellStyle name="Normal 5 2 4 3 3 4" xfId="12256"/>
    <cellStyle name="Normal 5 2 4 3 3 4 2" xfId="12257"/>
    <cellStyle name="Normal 5 2 4 3 3 5" xfId="12258"/>
    <cellStyle name="Normal 5 2 4 3 4" xfId="12259"/>
    <cellStyle name="Normal 5 2 4 3 4 2" xfId="12260"/>
    <cellStyle name="Normal 5 2 4 3 4 2 2" xfId="12261"/>
    <cellStyle name="Normal 5 2 4 3 4 2 2 2" xfId="12262"/>
    <cellStyle name="Normal 5 2 4 3 4 2 3" xfId="12263"/>
    <cellStyle name="Normal 5 2 4 3 4 3" xfId="12264"/>
    <cellStyle name="Normal 5 2 4 3 4 3 2" xfId="12265"/>
    <cellStyle name="Normal 5 2 4 3 4 4" xfId="12266"/>
    <cellStyle name="Normal 5 2 4 3 5" xfId="12267"/>
    <cellStyle name="Normal 5 2 4 3 5 2" xfId="12268"/>
    <cellStyle name="Normal 5 2 4 3 5 2 2" xfId="12269"/>
    <cellStyle name="Normal 5 2 4 3 5 3" xfId="12270"/>
    <cellStyle name="Normal 5 2 4 3 6" xfId="12271"/>
    <cellStyle name="Normal 5 2 4 3 6 2" xfId="12272"/>
    <cellStyle name="Normal 5 2 4 3 7" xfId="12273"/>
    <cellStyle name="Normal 5 2 4 4" xfId="12274"/>
    <cellStyle name="Normal 5 2 4 4 2" xfId="12275"/>
    <cellStyle name="Normal 5 2 4 4 2 2" xfId="12276"/>
    <cellStyle name="Normal 5 2 4 4 2 2 2" xfId="12277"/>
    <cellStyle name="Normal 5 2 4 4 2 2 2 2" xfId="12278"/>
    <cellStyle name="Normal 5 2 4 4 2 2 2 2 2" xfId="12279"/>
    <cellStyle name="Normal 5 2 4 4 2 2 2 3" xfId="12280"/>
    <cellStyle name="Normal 5 2 4 4 2 2 3" xfId="12281"/>
    <cellStyle name="Normal 5 2 4 4 2 2 3 2" xfId="12282"/>
    <cellStyle name="Normal 5 2 4 4 2 2 4" xfId="12283"/>
    <cellStyle name="Normal 5 2 4 4 2 3" xfId="12284"/>
    <cellStyle name="Normal 5 2 4 4 2 3 2" xfId="12285"/>
    <cellStyle name="Normal 5 2 4 4 2 3 2 2" xfId="12286"/>
    <cellStyle name="Normal 5 2 4 4 2 3 3" xfId="12287"/>
    <cellStyle name="Normal 5 2 4 4 2 4" xfId="12288"/>
    <cellStyle name="Normal 5 2 4 4 2 4 2" xfId="12289"/>
    <cellStyle name="Normal 5 2 4 4 2 5" xfId="12290"/>
    <cellStyle name="Normal 5 2 4 4 3" xfId="12291"/>
    <cellStyle name="Normal 5 2 4 4 3 2" xfId="12292"/>
    <cellStyle name="Normal 5 2 4 4 3 2 2" xfId="12293"/>
    <cellStyle name="Normal 5 2 4 4 3 2 2 2" xfId="12294"/>
    <cellStyle name="Normal 5 2 4 4 3 2 3" xfId="12295"/>
    <cellStyle name="Normal 5 2 4 4 3 3" xfId="12296"/>
    <cellStyle name="Normal 5 2 4 4 3 3 2" xfId="12297"/>
    <cellStyle name="Normal 5 2 4 4 3 4" xfId="12298"/>
    <cellStyle name="Normal 5 2 4 4 4" xfId="12299"/>
    <cellStyle name="Normal 5 2 4 4 4 2" xfId="12300"/>
    <cellStyle name="Normal 5 2 4 4 4 2 2" xfId="12301"/>
    <cellStyle name="Normal 5 2 4 4 4 3" xfId="12302"/>
    <cellStyle name="Normal 5 2 4 4 5" xfId="12303"/>
    <cellStyle name="Normal 5 2 4 4 5 2" xfId="12304"/>
    <cellStyle name="Normal 5 2 4 4 6" xfId="12305"/>
    <cellStyle name="Normal 5 2 4 5" xfId="12306"/>
    <cellStyle name="Normal 5 2 4 5 2" xfId="12307"/>
    <cellStyle name="Normal 5 2 4 5 2 2" xfId="12308"/>
    <cellStyle name="Normal 5 2 4 5 2 2 2" xfId="12309"/>
    <cellStyle name="Normal 5 2 4 5 2 2 2 2" xfId="12310"/>
    <cellStyle name="Normal 5 2 4 5 2 2 3" xfId="12311"/>
    <cellStyle name="Normal 5 2 4 5 2 3" xfId="12312"/>
    <cellStyle name="Normal 5 2 4 5 2 3 2" xfId="12313"/>
    <cellStyle name="Normal 5 2 4 5 2 4" xfId="12314"/>
    <cellStyle name="Normal 5 2 4 5 3" xfId="12315"/>
    <cellStyle name="Normal 5 2 4 5 3 2" xfId="12316"/>
    <cellStyle name="Normal 5 2 4 5 3 2 2" xfId="12317"/>
    <cellStyle name="Normal 5 2 4 5 3 3" xfId="12318"/>
    <cellStyle name="Normal 5 2 4 5 4" xfId="12319"/>
    <cellStyle name="Normal 5 2 4 5 4 2" xfId="12320"/>
    <cellStyle name="Normal 5 2 4 5 5" xfId="12321"/>
    <cellStyle name="Normal 5 2 4 6" xfId="12322"/>
    <cellStyle name="Normal 5 2 4 6 2" xfId="12323"/>
    <cellStyle name="Normal 5 2 4 6 2 2" xfId="12324"/>
    <cellStyle name="Normal 5 2 4 6 2 2 2" xfId="12325"/>
    <cellStyle name="Normal 5 2 4 6 2 3" xfId="12326"/>
    <cellStyle name="Normal 5 2 4 6 3" xfId="12327"/>
    <cellStyle name="Normal 5 2 4 6 3 2" xfId="12328"/>
    <cellStyle name="Normal 5 2 4 6 4" xfId="12329"/>
    <cellStyle name="Normal 5 2 4 7" xfId="12330"/>
    <cellStyle name="Normal 5 2 4 7 2" xfId="12331"/>
    <cellStyle name="Normal 5 2 4 7 2 2" xfId="12332"/>
    <cellStyle name="Normal 5 2 4 7 3" xfId="12333"/>
    <cellStyle name="Normal 5 2 4 8" xfId="12334"/>
    <cellStyle name="Normal 5 2 4 8 2" xfId="12335"/>
    <cellStyle name="Normal 5 2 4 9" xfId="12336"/>
    <cellStyle name="Normal 5 2 5" xfId="12337"/>
    <cellStyle name="Normal 5 2 5 2" xfId="12338"/>
    <cellStyle name="Normal 5 2 5 2 2" xfId="12339"/>
    <cellStyle name="Normal 5 2 5 2 2 2" xfId="12340"/>
    <cellStyle name="Normal 5 2 5 2 2 2 2" xfId="12341"/>
    <cellStyle name="Normal 5 2 5 2 2 2 2 2" xfId="12342"/>
    <cellStyle name="Normal 5 2 5 2 2 2 2 2 2" xfId="12343"/>
    <cellStyle name="Normal 5 2 5 2 2 2 2 2 2 2" xfId="12344"/>
    <cellStyle name="Normal 5 2 5 2 2 2 2 2 3" xfId="12345"/>
    <cellStyle name="Normal 5 2 5 2 2 2 2 3" xfId="12346"/>
    <cellStyle name="Normal 5 2 5 2 2 2 2 3 2" xfId="12347"/>
    <cellStyle name="Normal 5 2 5 2 2 2 2 4" xfId="12348"/>
    <cellStyle name="Normal 5 2 5 2 2 2 3" xfId="12349"/>
    <cellStyle name="Normal 5 2 5 2 2 2 3 2" xfId="12350"/>
    <cellStyle name="Normal 5 2 5 2 2 2 3 2 2" xfId="12351"/>
    <cellStyle name="Normal 5 2 5 2 2 2 3 3" xfId="12352"/>
    <cellStyle name="Normal 5 2 5 2 2 2 4" xfId="12353"/>
    <cellStyle name="Normal 5 2 5 2 2 2 4 2" xfId="12354"/>
    <cellStyle name="Normal 5 2 5 2 2 2 5" xfId="12355"/>
    <cellStyle name="Normal 5 2 5 2 2 3" xfId="12356"/>
    <cellStyle name="Normal 5 2 5 2 2 3 2" xfId="12357"/>
    <cellStyle name="Normal 5 2 5 2 2 3 2 2" xfId="12358"/>
    <cellStyle name="Normal 5 2 5 2 2 3 2 2 2" xfId="12359"/>
    <cellStyle name="Normal 5 2 5 2 2 3 2 3" xfId="12360"/>
    <cellStyle name="Normal 5 2 5 2 2 3 3" xfId="12361"/>
    <cellStyle name="Normal 5 2 5 2 2 3 3 2" xfId="12362"/>
    <cellStyle name="Normal 5 2 5 2 2 3 4" xfId="12363"/>
    <cellStyle name="Normal 5 2 5 2 2 4" xfId="12364"/>
    <cellStyle name="Normal 5 2 5 2 2 4 2" xfId="12365"/>
    <cellStyle name="Normal 5 2 5 2 2 4 2 2" xfId="12366"/>
    <cellStyle name="Normal 5 2 5 2 2 4 3" xfId="12367"/>
    <cellStyle name="Normal 5 2 5 2 2 5" xfId="12368"/>
    <cellStyle name="Normal 5 2 5 2 2 5 2" xfId="12369"/>
    <cellStyle name="Normal 5 2 5 2 2 6" xfId="12370"/>
    <cellStyle name="Normal 5 2 5 2 3" xfId="12371"/>
    <cellStyle name="Normal 5 2 5 2 3 2" xfId="12372"/>
    <cellStyle name="Normal 5 2 5 2 3 2 2" xfId="12373"/>
    <cellStyle name="Normal 5 2 5 2 3 2 2 2" xfId="12374"/>
    <cellStyle name="Normal 5 2 5 2 3 2 2 2 2" xfId="12375"/>
    <cellStyle name="Normal 5 2 5 2 3 2 2 3" xfId="12376"/>
    <cellStyle name="Normal 5 2 5 2 3 2 3" xfId="12377"/>
    <cellStyle name="Normal 5 2 5 2 3 2 3 2" xfId="12378"/>
    <cellStyle name="Normal 5 2 5 2 3 2 4" xfId="12379"/>
    <cellStyle name="Normal 5 2 5 2 3 3" xfId="12380"/>
    <cellStyle name="Normal 5 2 5 2 3 3 2" xfId="12381"/>
    <cellStyle name="Normal 5 2 5 2 3 3 2 2" xfId="12382"/>
    <cellStyle name="Normal 5 2 5 2 3 3 3" xfId="12383"/>
    <cellStyle name="Normal 5 2 5 2 3 4" xfId="12384"/>
    <cellStyle name="Normal 5 2 5 2 3 4 2" xfId="12385"/>
    <cellStyle name="Normal 5 2 5 2 3 5" xfId="12386"/>
    <cellStyle name="Normal 5 2 5 2 4" xfId="12387"/>
    <cellStyle name="Normal 5 2 5 2 4 2" xfId="12388"/>
    <cellStyle name="Normal 5 2 5 2 4 2 2" xfId="12389"/>
    <cellStyle name="Normal 5 2 5 2 4 2 2 2" xfId="12390"/>
    <cellStyle name="Normal 5 2 5 2 4 2 3" xfId="12391"/>
    <cellStyle name="Normal 5 2 5 2 4 3" xfId="12392"/>
    <cellStyle name="Normal 5 2 5 2 4 3 2" xfId="12393"/>
    <cellStyle name="Normal 5 2 5 2 4 4" xfId="12394"/>
    <cellStyle name="Normal 5 2 5 2 5" xfId="12395"/>
    <cellStyle name="Normal 5 2 5 2 5 2" xfId="12396"/>
    <cellStyle name="Normal 5 2 5 2 5 2 2" xfId="12397"/>
    <cellStyle name="Normal 5 2 5 2 5 3" xfId="12398"/>
    <cellStyle name="Normal 5 2 5 2 6" xfId="12399"/>
    <cellStyle name="Normal 5 2 5 2 6 2" xfId="12400"/>
    <cellStyle name="Normal 5 2 5 2 7" xfId="12401"/>
    <cellStyle name="Normal 5 2 5 3" xfId="12402"/>
    <cellStyle name="Normal 5 2 5 3 2" xfId="12403"/>
    <cellStyle name="Normal 5 2 5 3 2 2" xfId="12404"/>
    <cellStyle name="Normal 5 2 5 3 2 2 2" xfId="12405"/>
    <cellStyle name="Normal 5 2 5 3 2 2 2 2" xfId="12406"/>
    <cellStyle name="Normal 5 2 5 3 2 2 2 2 2" xfId="12407"/>
    <cellStyle name="Normal 5 2 5 3 2 2 2 3" xfId="12408"/>
    <cellStyle name="Normal 5 2 5 3 2 2 3" xfId="12409"/>
    <cellStyle name="Normal 5 2 5 3 2 2 3 2" xfId="12410"/>
    <cellStyle name="Normal 5 2 5 3 2 2 4" xfId="12411"/>
    <cellStyle name="Normal 5 2 5 3 2 3" xfId="12412"/>
    <cellStyle name="Normal 5 2 5 3 2 3 2" xfId="12413"/>
    <cellStyle name="Normal 5 2 5 3 2 3 2 2" xfId="12414"/>
    <cellStyle name="Normal 5 2 5 3 2 3 3" xfId="12415"/>
    <cellStyle name="Normal 5 2 5 3 2 4" xfId="12416"/>
    <cellStyle name="Normal 5 2 5 3 2 4 2" xfId="12417"/>
    <cellStyle name="Normal 5 2 5 3 2 5" xfId="12418"/>
    <cellStyle name="Normal 5 2 5 3 3" xfId="12419"/>
    <cellStyle name="Normal 5 2 5 3 3 2" xfId="12420"/>
    <cellStyle name="Normal 5 2 5 3 3 2 2" xfId="12421"/>
    <cellStyle name="Normal 5 2 5 3 3 2 2 2" xfId="12422"/>
    <cellStyle name="Normal 5 2 5 3 3 2 3" xfId="12423"/>
    <cellStyle name="Normal 5 2 5 3 3 3" xfId="12424"/>
    <cellStyle name="Normal 5 2 5 3 3 3 2" xfId="12425"/>
    <cellStyle name="Normal 5 2 5 3 3 4" xfId="12426"/>
    <cellStyle name="Normal 5 2 5 3 4" xfId="12427"/>
    <cellStyle name="Normal 5 2 5 3 4 2" xfId="12428"/>
    <cellStyle name="Normal 5 2 5 3 4 2 2" xfId="12429"/>
    <cellStyle name="Normal 5 2 5 3 4 3" xfId="12430"/>
    <cellStyle name="Normal 5 2 5 3 5" xfId="12431"/>
    <cellStyle name="Normal 5 2 5 3 5 2" xfId="12432"/>
    <cellStyle name="Normal 5 2 5 3 6" xfId="12433"/>
    <cellStyle name="Normal 5 2 5 4" xfId="12434"/>
    <cellStyle name="Normal 5 2 5 4 2" xfId="12435"/>
    <cellStyle name="Normal 5 2 5 4 2 2" xfId="12436"/>
    <cellStyle name="Normal 5 2 5 4 2 2 2" xfId="12437"/>
    <cellStyle name="Normal 5 2 5 4 2 2 2 2" xfId="12438"/>
    <cellStyle name="Normal 5 2 5 4 2 2 3" xfId="12439"/>
    <cellStyle name="Normal 5 2 5 4 2 3" xfId="12440"/>
    <cellStyle name="Normal 5 2 5 4 2 3 2" xfId="12441"/>
    <cellStyle name="Normal 5 2 5 4 2 4" xfId="12442"/>
    <cellStyle name="Normal 5 2 5 4 3" xfId="12443"/>
    <cellStyle name="Normal 5 2 5 4 3 2" xfId="12444"/>
    <cellStyle name="Normal 5 2 5 4 3 2 2" xfId="12445"/>
    <cellStyle name="Normal 5 2 5 4 3 3" xfId="12446"/>
    <cellStyle name="Normal 5 2 5 4 4" xfId="12447"/>
    <cellStyle name="Normal 5 2 5 4 4 2" xfId="12448"/>
    <cellStyle name="Normal 5 2 5 4 5" xfId="12449"/>
    <cellStyle name="Normal 5 2 5 5" xfId="12450"/>
    <cellStyle name="Normal 5 2 5 5 2" xfId="12451"/>
    <cellStyle name="Normal 5 2 5 5 2 2" xfId="12452"/>
    <cellStyle name="Normal 5 2 5 5 2 2 2" xfId="12453"/>
    <cellStyle name="Normal 5 2 5 5 2 3" xfId="12454"/>
    <cellStyle name="Normal 5 2 5 5 3" xfId="12455"/>
    <cellStyle name="Normal 5 2 5 5 3 2" xfId="12456"/>
    <cellStyle name="Normal 5 2 5 5 4" xfId="12457"/>
    <cellStyle name="Normal 5 2 5 6" xfId="12458"/>
    <cellStyle name="Normal 5 2 5 6 2" xfId="12459"/>
    <cellStyle name="Normal 5 2 5 6 2 2" xfId="12460"/>
    <cellStyle name="Normal 5 2 5 6 3" xfId="12461"/>
    <cellStyle name="Normal 5 2 5 7" xfId="12462"/>
    <cellStyle name="Normal 5 2 5 7 2" xfId="12463"/>
    <cellStyle name="Normal 5 2 5 8" xfId="12464"/>
    <cellStyle name="Normal 5 2 6" xfId="12465"/>
    <cellStyle name="Normal 5 2 6 2" xfId="12466"/>
    <cellStyle name="Normal 5 2 6 2 2" xfId="12467"/>
    <cellStyle name="Normal 5 2 6 2 2 2" xfId="12468"/>
    <cellStyle name="Normal 5 2 6 2 2 2 2" xfId="12469"/>
    <cellStyle name="Normal 5 2 6 2 2 2 2 2" xfId="12470"/>
    <cellStyle name="Normal 5 2 6 2 2 2 2 2 2" xfId="12471"/>
    <cellStyle name="Normal 5 2 6 2 2 2 2 3" xfId="12472"/>
    <cellStyle name="Normal 5 2 6 2 2 2 3" xfId="12473"/>
    <cellStyle name="Normal 5 2 6 2 2 2 3 2" xfId="12474"/>
    <cellStyle name="Normal 5 2 6 2 2 2 4" xfId="12475"/>
    <cellStyle name="Normal 5 2 6 2 2 3" xfId="12476"/>
    <cellStyle name="Normal 5 2 6 2 2 3 2" xfId="12477"/>
    <cellStyle name="Normal 5 2 6 2 2 3 2 2" xfId="12478"/>
    <cellStyle name="Normal 5 2 6 2 2 3 3" xfId="12479"/>
    <cellStyle name="Normal 5 2 6 2 2 4" xfId="12480"/>
    <cellStyle name="Normal 5 2 6 2 2 4 2" xfId="12481"/>
    <cellStyle name="Normal 5 2 6 2 2 5" xfId="12482"/>
    <cellStyle name="Normal 5 2 6 2 3" xfId="12483"/>
    <cellStyle name="Normal 5 2 6 2 3 2" xfId="12484"/>
    <cellStyle name="Normal 5 2 6 2 3 2 2" xfId="12485"/>
    <cellStyle name="Normal 5 2 6 2 3 2 2 2" xfId="12486"/>
    <cellStyle name="Normal 5 2 6 2 3 2 3" xfId="12487"/>
    <cellStyle name="Normal 5 2 6 2 3 3" xfId="12488"/>
    <cellStyle name="Normal 5 2 6 2 3 3 2" xfId="12489"/>
    <cellStyle name="Normal 5 2 6 2 3 4" xfId="12490"/>
    <cellStyle name="Normal 5 2 6 2 4" xfId="12491"/>
    <cellStyle name="Normal 5 2 6 2 4 2" xfId="12492"/>
    <cellStyle name="Normal 5 2 6 2 4 2 2" xfId="12493"/>
    <cellStyle name="Normal 5 2 6 2 4 3" xfId="12494"/>
    <cellStyle name="Normal 5 2 6 2 5" xfId="12495"/>
    <cellStyle name="Normal 5 2 6 2 5 2" xfId="12496"/>
    <cellStyle name="Normal 5 2 6 2 6" xfId="12497"/>
    <cellStyle name="Normal 5 2 6 3" xfId="12498"/>
    <cellStyle name="Normal 5 2 6 3 2" xfId="12499"/>
    <cellStyle name="Normal 5 2 6 3 2 2" xfId="12500"/>
    <cellStyle name="Normal 5 2 6 3 2 2 2" xfId="12501"/>
    <cellStyle name="Normal 5 2 6 3 2 2 2 2" xfId="12502"/>
    <cellStyle name="Normal 5 2 6 3 2 2 3" xfId="12503"/>
    <cellStyle name="Normal 5 2 6 3 2 3" xfId="12504"/>
    <cellStyle name="Normal 5 2 6 3 2 3 2" xfId="12505"/>
    <cellStyle name="Normal 5 2 6 3 2 4" xfId="12506"/>
    <cellStyle name="Normal 5 2 6 3 3" xfId="12507"/>
    <cellStyle name="Normal 5 2 6 3 3 2" xfId="12508"/>
    <cellStyle name="Normal 5 2 6 3 3 2 2" xfId="12509"/>
    <cellStyle name="Normal 5 2 6 3 3 3" xfId="12510"/>
    <cellStyle name="Normal 5 2 6 3 4" xfId="12511"/>
    <cellStyle name="Normal 5 2 6 3 4 2" xfId="12512"/>
    <cellStyle name="Normal 5 2 6 3 5" xfId="12513"/>
    <cellStyle name="Normal 5 2 6 4" xfId="12514"/>
    <cellStyle name="Normal 5 2 6 4 2" xfId="12515"/>
    <cellStyle name="Normal 5 2 6 4 2 2" xfId="12516"/>
    <cellStyle name="Normal 5 2 6 4 2 2 2" xfId="12517"/>
    <cellStyle name="Normal 5 2 6 4 2 3" xfId="12518"/>
    <cellStyle name="Normal 5 2 6 4 3" xfId="12519"/>
    <cellStyle name="Normal 5 2 6 4 3 2" xfId="12520"/>
    <cellStyle name="Normal 5 2 6 4 4" xfId="12521"/>
    <cellStyle name="Normal 5 2 6 5" xfId="12522"/>
    <cellStyle name="Normal 5 2 6 5 2" xfId="12523"/>
    <cellStyle name="Normal 5 2 6 5 2 2" xfId="12524"/>
    <cellStyle name="Normal 5 2 6 5 3" xfId="12525"/>
    <cellStyle name="Normal 5 2 6 6" xfId="12526"/>
    <cellStyle name="Normal 5 2 6 6 2" xfId="12527"/>
    <cellStyle name="Normal 5 2 6 7" xfId="12528"/>
    <cellStyle name="Normal 5 2 7" xfId="12529"/>
    <cellStyle name="Normal 5 2 7 2" xfId="12530"/>
    <cellStyle name="Normal 5 2 7 2 2" xfId="12531"/>
    <cellStyle name="Normal 5 2 7 2 2 2" xfId="12532"/>
    <cellStyle name="Normal 5 2 7 2 2 2 2" xfId="12533"/>
    <cellStyle name="Normal 5 2 7 2 2 2 2 2" xfId="12534"/>
    <cellStyle name="Normal 5 2 7 2 2 2 3" xfId="12535"/>
    <cellStyle name="Normal 5 2 7 2 2 3" xfId="12536"/>
    <cellStyle name="Normal 5 2 7 2 2 3 2" xfId="12537"/>
    <cellStyle name="Normal 5 2 7 2 2 4" xfId="12538"/>
    <cellStyle name="Normal 5 2 7 2 3" xfId="12539"/>
    <cellStyle name="Normal 5 2 7 2 3 2" xfId="12540"/>
    <cellStyle name="Normal 5 2 7 2 3 2 2" xfId="12541"/>
    <cellStyle name="Normal 5 2 7 2 3 3" xfId="12542"/>
    <cellStyle name="Normal 5 2 7 2 4" xfId="12543"/>
    <cellStyle name="Normal 5 2 7 2 4 2" xfId="12544"/>
    <cellStyle name="Normal 5 2 7 2 5" xfId="12545"/>
    <cellStyle name="Normal 5 2 7 3" xfId="12546"/>
    <cellStyle name="Normal 5 2 7 3 2" xfId="12547"/>
    <cellStyle name="Normal 5 2 7 3 2 2" xfId="12548"/>
    <cellStyle name="Normal 5 2 7 3 2 2 2" xfId="12549"/>
    <cellStyle name="Normal 5 2 7 3 2 3" xfId="12550"/>
    <cellStyle name="Normal 5 2 7 3 3" xfId="12551"/>
    <cellStyle name="Normal 5 2 7 3 3 2" xfId="12552"/>
    <cellStyle name="Normal 5 2 7 3 4" xfId="12553"/>
    <cellStyle name="Normal 5 2 7 4" xfId="12554"/>
    <cellStyle name="Normal 5 2 7 4 2" xfId="12555"/>
    <cellStyle name="Normal 5 2 7 4 2 2" xfId="12556"/>
    <cellStyle name="Normal 5 2 7 4 3" xfId="12557"/>
    <cellStyle name="Normal 5 2 7 5" xfId="12558"/>
    <cellStyle name="Normal 5 2 7 5 2" xfId="12559"/>
    <cellStyle name="Normal 5 2 7 6" xfId="12560"/>
    <cellStyle name="Normal 5 2 8" xfId="12561"/>
    <cellStyle name="Normal 5 2 8 2" xfId="12562"/>
    <cellStyle name="Normal 5 2 8 2 2" xfId="12563"/>
    <cellStyle name="Normal 5 2 8 2 2 2" xfId="12564"/>
    <cellStyle name="Normal 5 2 8 2 2 2 2" xfId="12565"/>
    <cellStyle name="Normal 5 2 8 2 2 3" xfId="12566"/>
    <cellStyle name="Normal 5 2 8 2 3" xfId="12567"/>
    <cellStyle name="Normal 5 2 8 2 3 2" xfId="12568"/>
    <cellStyle name="Normal 5 2 8 2 4" xfId="12569"/>
    <cellStyle name="Normal 5 2 8 3" xfId="12570"/>
    <cellStyle name="Normal 5 2 8 3 2" xfId="12571"/>
    <cellStyle name="Normal 5 2 8 3 2 2" xfId="12572"/>
    <cellStyle name="Normal 5 2 8 3 3" xfId="12573"/>
    <cellStyle name="Normal 5 2 8 4" xfId="12574"/>
    <cellStyle name="Normal 5 2 8 4 2" xfId="12575"/>
    <cellStyle name="Normal 5 2 8 5" xfId="12576"/>
    <cellStyle name="Normal 5 2 9" xfId="12577"/>
    <cellStyle name="Normal 5 2 9 2" xfId="12578"/>
    <cellStyle name="Normal 5 2 9 2 2" xfId="12579"/>
    <cellStyle name="Normal 5 2 9 2 2 2" xfId="12580"/>
    <cellStyle name="Normal 5 2 9 2 3" xfId="12581"/>
    <cellStyle name="Normal 5 2 9 3" xfId="12582"/>
    <cellStyle name="Normal 5 2 9 3 2" xfId="12583"/>
    <cellStyle name="Normal 5 2 9 4" xfId="12584"/>
    <cellStyle name="Normal 5 3" xfId="12585"/>
    <cellStyle name="Normal 5 3 10" xfId="12586"/>
    <cellStyle name="Normal 5 3 10 2" xfId="12587"/>
    <cellStyle name="Normal 5 3 11" xfId="12588"/>
    <cellStyle name="Normal 5 3 2" xfId="12589"/>
    <cellStyle name="Normal 5 3 2 10" xfId="12590"/>
    <cellStyle name="Normal 5 3 2 2" xfId="12591"/>
    <cellStyle name="Normal 5 3 2 2 2" xfId="12592"/>
    <cellStyle name="Normal 5 3 2 2 2 2" xfId="12593"/>
    <cellStyle name="Normal 5 3 2 2 2 2 2" xfId="12594"/>
    <cellStyle name="Normal 5 3 2 2 2 2 2 2" xfId="12595"/>
    <cellStyle name="Normal 5 3 2 2 2 2 2 2 2" xfId="12596"/>
    <cellStyle name="Normal 5 3 2 2 2 2 2 2 2 2" xfId="12597"/>
    <cellStyle name="Normal 5 3 2 2 2 2 2 2 2 2 2" xfId="12598"/>
    <cellStyle name="Normal 5 3 2 2 2 2 2 2 2 2 2 2" xfId="12599"/>
    <cellStyle name="Normal 5 3 2 2 2 2 2 2 2 2 3" xfId="12600"/>
    <cellStyle name="Normal 5 3 2 2 2 2 2 2 2 3" xfId="12601"/>
    <cellStyle name="Normal 5 3 2 2 2 2 2 2 2 3 2" xfId="12602"/>
    <cellStyle name="Normal 5 3 2 2 2 2 2 2 2 4" xfId="12603"/>
    <cellStyle name="Normal 5 3 2 2 2 2 2 2 3" xfId="12604"/>
    <cellStyle name="Normal 5 3 2 2 2 2 2 2 3 2" xfId="12605"/>
    <cellStyle name="Normal 5 3 2 2 2 2 2 2 3 2 2" xfId="12606"/>
    <cellStyle name="Normal 5 3 2 2 2 2 2 2 3 3" xfId="12607"/>
    <cellStyle name="Normal 5 3 2 2 2 2 2 2 4" xfId="12608"/>
    <cellStyle name="Normal 5 3 2 2 2 2 2 2 4 2" xfId="12609"/>
    <cellStyle name="Normal 5 3 2 2 2 2 2 2 5" xfId="12610"/>
    <cellStyle name="Normal 5 3 2 2 2 2 2 3" xfId="12611"/>
    <cellStyle name="Normal 5 3 2 2 2 2 2 3 2" xfId="12612"/>
    <cellStyle name="Normal 5 3 2 2 2 2 2 3 2 2" xfId="12613"/>
    <cellStyle name="Normal 5 3 2 2 2 2 2 3 2 2 2" xfId="12614"/>
    <cellStyle name="Normal 5 3 2 2 2 2 2 3 2 3" xfId="12615"/>
    <cellStyle name="Normal 5 3 2 2 2 2 2 3 3" xfId="12616"/>
    <cellStyle name="Normal 5 3 2 2 2 2 2 3 3 2" xfId="12617"/>
    <cellStyle name="Normal 5 3 2 2 2 2 2 3 4" xfId="12618"/>
    <cellStyle name="Normal 5 3 2 2 2 2 2 4" xfId="12619"/>
    <cellStyle name="Normal 5 3 2 2 2 2 2 4 2" xfId="12620"/>
    <cellStyle name="Normal 5 3 2 2 2 2 2 4 2 2" xfId="12621"/>
    <cellStyle name="Normal 5 3 2 2 2 2 2 4 3" xfId="12622"/>
    <cellStyle name="Normal 5 3 2 2 2 2 2 5" xfId="12623"/>
    <cellStyle name="Normal 5 3 2 2 2 2 2 5 2" xfId="12624"/>
    <cellStyle name="Normal 5 3 2 2 2 2 2 6" xfId="12625"/>
    <cellStyle name="Normal 5 3 2 2 2 2 3" xfId="12626"/>
    <cellStyle name="Normal 5 3 2 2 2 2 3 2" xfId="12627"/>
    <cellStyle name="Normal 5 3 2 2 2 2 3 2 2" xfId="12628"/>
    <cellStyle name="Normal 5 3 2 2 2 2 3 2 2 2" xfId="12629"/>
    <cellStyle name="Normal 5 3 2 2 2 2 3 2 2 2 2" xfId="12630"/>
    <cellStyle name="Normal 5 3 2 2 2 2 3 2 2 3" xfId="12631"/>
    <cellStyle name="Normal 5 3 2 2 2 2 3 2 3" xfId="12632"/>
    <cellStyle name="Normal 5 3 2 2 2 2 3 2 3 2" xfId="12633"/>
    <cellStyle name="Normal 5 3 2 2 2 2 3 2 4" xfId="12634"/>
    <cellStyle name="Normal 5 3 2 2 2 2 3 3" xfId="12635"/>
    <cellStyle name="Normal 5 3 2 2 2 2 3 3 2" xfId="12636"/>
    <cellStyle name="Normal 5 3 2 2 2 2 3 3 2 2" xfId="12637"/>
    <cellStyle name="Normal 5 3 2 2 2 2 3 3 3" xfId="12638"/>
    <cellStyle name="Normal 5 3 2 2 2 2 3 4" xfId="12639"/>
    <cellStyle name="Normal 5 3 2 2 2 2 3 4 2" xfId="12640"/>
    <cellStyle name="Normal 5 3 2 2 2 2 3 5" xfId="12641"/>
    <cellStyle name="Normal 5 3 2 2 2 2 4" xfId="12642"/>
    <cellStyle name="Normal 5 3 2 2 2 2 4 2" xfId="12643"/>
    <cellStyle name="Normal 5 3 2 2 2 2 4 2 2" xfId="12644"/>
    <cellStyle name="Normal 5 3 2 2 2 2 4 2 2 2" xfId="12645"/>
    <cellStyle name="Normal 5 3 2 2 2 2 4 2 3" xfId="12646"/>
    <cellStyle name="Normal 5 3 2 2 2 2 4 3" xfId="12647"/>
    <cellStyle name="Normal 5 3 2 2 2 2 4 3 2" xfId="12648"/>
    <cellStyle name="Normal 5 3 2 2 2 2 4 4" xfId="12649"/>
    <cellStyle name="Normal 5 3 2 2 2 2 5" xfId="12650"/>
    <cellStyle name="Normal 5 3 2 2 2 2 5 2" xfId="12651"/>
    <cellStyle name="Normal 5 3 2 2 2 2 5 2 2" xfId="12652"/>
    <cellStyle name="Normal 5 3 2 2 2 2 5 3" xfId="12653"/>
    <cellStyle name="Normal 5 3 2 2 2 2 6" xfId="12654"/>
    <cellStyle name="Normal 5 3 2 2 2 2 6 2" xfId="12655"/>
    <cellStyle name="Normal 5 3 2 2 2 2 7" xfId="12656"/>
    <cellStyle name="Normal 5 3 2 2 2 3" xfId="12657"/>
    <cellStyle name="Normal 5 3 2 2 2 3 2" xfId="12658"/>
    <cellStyle name="Normal 5 3 2 2 2 3 2 2" xfId="12659"/>
    <cellStyle name="Normal 5 3 2 2 2 3 2 2 2" xfId="12660"/>
    <cellStyle name="Normal 5 3 2 2 2 3 2 2 2 2" xfId="12661"/>
    <cellStyle name="Normal 5 3 2 2 2 3 2 2 2 2 2" xfId="12662"/>
    <cellStyle name="Normal 5 3 2 2 2 3 2 2 2 3" xfId="12663"/>
    <cellStyle name="Normal 5 3 2 2 2 3 2 2 3" xfId="12664"/>
    <cellStyle name="Normal 5 3 2 2 2 3 2 2 3 2" xfId="12665"/>
    <cellStyle name="Normal 5 3 2 2 2 3 2 2 4" xfId="12666"/>
    <cellStyle name="Normal 5 3 2 2 2 3 2 3" xfId="12667"/>
    <cellStyle name="Normal 5 3 2 2 2 3 2 3 2" xfId="12668"/>
    <cellStyle name="Normal 5 3 2 2 2 3 2 3 2 2" xfId="12669"/>
    <cellStyle name="Normal 5 3 2 2 2 3 2 3 3" xfId="12670"/>
    <cellStyle name="Normal 5 3 2 2 2 3 2 4" xfId="12671"/>
    <cellStyle name="Normal 5 3 2 2 2 3 2 4 2" xfId="12672"/>
    <cellStyle name="Normal 5 3 2 2 2 3 2 5" xfId="12673"/>
    <cellStyle name="Normal 5 3 2 2 2 3 3" xfId="12674"/>
    <cellStyle name="Normal 5 3 2 2 2 3 3 2" xfId="12675"/>
    <cellStyle name="Normal 5 3 2 2 2 3 3 2 2" xfId="12676"/>
    <cellStyle name="Normal 5 3 2 2 2 3 3 2 2 2" xfId="12677"/>
    <cellStyle name="Normal 5 3 2 2 2 3 3 2 3" xfId="12678"/>
    <cellStyle name="Normal 5 3 2 2 2 3 3 3" xfId="12679"/>
    <cellStyle name="Normal 5 3 2 2 2 3 3 3 2" xfId="12680"/>
    <cellStyle name="Normal 5 3 2 2 2 3 3 4" xfId="12681"/>
    <cellStyle name="Normal 5 3 2 2 2 3 4" xfId="12682"/>
    <cellStyle name="Normal 5 3 2 2 2 3 4 2" xfId="12683"/>
    <cellStyle name="Normal 5 3 2 2 2 3 4 2 2" xfId="12684"/>
    <cellStyle name="Normal 5 3 2 2 2 3 4 3" xfId="12685"/>
    <cellStyle name="Normal 5 3 2 2 2 3 5" xfId="12686"/>
    <cellStyle name="Normal 5 3 2 2 2 3 5 2" xfId="12687"/>
    <cellStyle name="Normal 5 3 2 2 2 3 6" xfId="12688"/>
    <cellStyle name="Normal 5 3 2 2 2 4" xfId="12689"/>
    <cellStyle name="Normal 5 3 2 2 2 4 2" xfId="12690"/>
    <cellStyle name="Normal 5 3 2 2 2 4 2 2" xfId="12691"/>
    <cellStyle name="Normal 5 3 2 2 2 4 2 2 2" xfId="12692"/>
    <cellStyle name="Normal 5 3 2 2 2 4 2 2 2 2" xfId="12693"/>
    <cellStyle name="Normal 5 3 2 2 2 4 2 2 3" xfId="12694"/>
    <cellStyle name="Normal 5 3 2 2 2 4 2 3" xfId="12695"/>
    <cellStyle name="Normal 5 3 2 2 2 4 2 3 2" xfId="12696"/>
    <cellStyle name="Normal 5 3 2 2 2 4 2 4" xfId="12697"/>
    <cellStyle name="Normal 5 3 2 2 2 4 3" xfId="12698"/>
    <cellStyle name="Normal 5 3 2 2 2 4 3 2" xfId="12699"/>
    <cellStyle name="Normal 5 3 2 2 2 4 3 2 2" xfId="12700"/>
    <cellStyle name="Normal 5 3 2 2 2 4 3 3" xfId="12701"/>
    <cellStyle name="Normal 5 3 2 2 2 4 4" xfId="12702"/>
    <cellStyle name="Normal 5 3 2 2 2 4 4 2" xfId="12703"/>
    <cellStyle name="Normal 5 3 2 2 2 4 5" xfId="12704"/>
    <cellStyle name="Normal 5 3 2 2 2 5" xfId="12705"/>
    <cellStyle name="Normal 5 3 2 2 2 5 2" xfId="12706"/>
    <cellStyle name="Normal 5 3 2 2 2 5 2 2" xfId="12707"/>
    <cellStyle name="Normal 5 3 2 2 2 5 2 2 2" xfId="12708"/>
    <cellStyle name="Normal 5 3 2 2 2 5 2 3" xfId="12709"/>
    <cellStyle name="Normal 5 3 2 2 2 5 3" xfId="12710"/>
    <cellStyle name="Normal 5 3 2 2 2 5 3 2" xfId="12711"/>
    <cellStyle name="Normal 5 3 2 2 2 5 4" xfId="12712"/>
    <cellStyle name="Normal 5 3 2 2 2 6" xfId="12713"/>
    <cellStyle name="Normal 5 3 2 2 2 6 2" xfId="12714"/>
    <cellStyle name="Normal 5 3 2 2 2 6 2 2" xfId="12715"/>
    <cellStyle name="Normal 5 3 2 2 2 6 3" xfId="12716"/>
    <cellStyle name="Normal 5 3 2 2 2 7" xfId="12717"/>
    <cellStyle name="Normal 5 3 2 2 2 7 2" xfId="12718"/>
    <cellStyle name="Normal 5 3 2 2 2 8" xfId="12719"/>
    <cellStyle name="Normal 5 3 2 2 3" xfId="12720"/>
    <cellStyle name="Normal 5 3 2 2 3 2" xfId="12721"/>
    <cellStyle name="Normal 5 3 2 2 3 2 2" xfId="12722"/>
    <cellStyle name="Normal 5 3 2 2 3 2 2 2" xfId="12723"/>
    <cellStyle name="Normal 5 3 2 2 3 2 2 2 2" xfId="12724"/>
    <cellStyle name="Normal 5 3 2 2 3 2 2 2 2 2" xfId="12725"/>
    <cellStyle name="Normal 5 3 2 2 3 2 2 2 2 2 2" xfId="12726"/>
    <cellStyle name="Normal 5 3 2 2 3 2 2 2 2 3" xfId="12727"/>
    <cellStyle name="Normal 5 3 2 2 3 2 2 2 3" xfId="12728"/>
    <cellStyle name="Normal 5 3 2 2 3 2 2 2 3 2" xfId="12729"/>
    <cellStyle name="Normal 5 3 2 2 3 2 2 2 4" xfId="12730"/>
    <cellStyle name="Normal 5 3 2 2 3 2 2 3" xfId="12731"/>
    <cellStyle name="Normal 5 3 2 2 3 2 2 3 2" xfId="12732"/>
    <cellStyle name="Normal 5 3 2 2 3 2 2 3 2 2" xfId="12733"/>
    <cellStyle name="Normal 5 3 2 2 3 2 2 3 3" xfId="12734"/>
    <cellStyle name="Normal 5 3 2 2 3 2 2 4" xfId="12735"/>
    <cellStyle name="Normal 5 3 2 2 3 2 2 4 2" xfId="12736"/>
    <cellStyle name="Normal 5 3 2 2 3 2 2 5" xfId="12737"/>
    <cellStyle name="Normal 5 3 2 2 3 2 3" xfId="12738"/>
    <cellStyle name="Normal 5 3 2 2 3 2 3 2" xfId="12739"/>
    <cellStyle name="Normal 5 3 2 2 3 2 3 2 2" xfId="12740"/>
    <cellStyle name="Normal 5 3 2 2 3 2 3 2 2 2" xfId="12741"/>
    <cellStyle name="Normal 5 3 2 2 3 2 3 2 3" xfId="12742"/>
    <cellStyle name="Normal 5 3 2 2 3 2 3 3" xfId="12743"/>
    <cellStyle name="Normal 5 3 2 2 3 2 3 3 2" xfId="12744"/>
    <cellStyle name="Normal 5 3 2 2 3 2 3 4" xfId="12745"/>
    <cellStyle name="Normal 5 3 2 2 3 2 4" xfId="12746"/>
    <cellStyle name="Normal 5 3 2 2 3 2 4 2" xfId="12747"/>
    <cellStyle name="Normal 5 3 2 2 3 2 4 2 2" xfId="12748"/>
    <cellStyle name="Normal 5 3 2 2 3 2 4 3" xfId="12749"/>
    <cellStyle name="Normal 5 3 2 2 3 2 5" xfId="12750"/>
    <cellStyle name="Normal 5 3 2 2 3 2 5 2" xfId="12751"/>
    <cellStyle name="Normal 5 3 2 2 3 2 6" xfId="12752"/>
    <cellStyle name="Normal 5 3 2 2 3 3" xfId="12753"/>
    <cellStyle name="Normal 5 3 2 2 3 3 2" xfId="12754"/>
    <cellStyle name="Normal 5 3 2 2 3 3 2 2" xfId="12755"/>
    <cellStyle name="Normal 5 3 2 2 3 3 2 2 2" xfId="12756"/>
    <cellStyle name="Normal 5 3 2 2 3 3 2 2 2 2" xfId="12757"/>
    <cellStyle name="Normal 5 3 2 2 3 3 2 2 3" xfId="12758"/>
    <cellStyle name="Normal 5 3 2 2 3 3 2 3" xfId="12759"/>
    <cellStyle name="Normal 5 3 2 2 3 3 2 3 2" xfId="12760"/>
    <cellStyle name="Normal 5 3 2 2 3 3 2 4" xfId="12761"/>
    <cellStyle name="Normal 5 3 2 2 3 3 3" xfId="12762"/>
    <cellStyle name="Normal 5 3 2 2 3 3 3 2" xfId="12763"/>
    <cellStyle name="Normal 5 3 2 2 3 3 3 2 2" xfId="12764"/>
    <cellStyle name="Normal 5 3 2 2 3 3 3 3" xfId="12765"/>
    <cellStyle name="Normal 5 3 2 2 3 3 4" xfId="12766"/>
    <cellStyle name="Normal 5 3 2 2 3 3 4 2" xfId="12767"/>
    <cellStyle name="Normal 5 3 2 2 3 3 5" xfId="12768"/>
    <cellStyle name="Normal 5 3 2 2 3 4" xfId="12769"/>
    <cellStyle name="Normal 5 3 2 2 3 4 2" xfId="12770"/>
    <cellStyle name="Normal 5 3 2 2 3 4 2 2" xfId="12771"/>
    <cellStyle name="Normal 5 3 2 2 3 4 2 2 2" xfId="12772"/>
    <cellStyle name="Normal 5 3 2 2 3 4 2 3" xfId="12773"/>
    <cellStyle name="Normal 5 3 2 2 3 4 3" xfId="12774"/>
    <cellStyle name="Normal 5 3 2 2 3 4 3 2" xfId="12775"/>
    <cellStyle name="Normal 5 3 2 2 3 4 4" xfId="12776"/>
    <cellStyle name="Normal 5 3 2 2 3 5" xfId="12777"/>
    <cellStyle name="Normal 5 3 2 2 3 5 2" xfId="12778"/>
    <cellStyle name="Normal 5 3 2 2 3 5 2 2" xfId="12779"/>
    <cellStyle name="Normal 5 3 2 2 3 5 3" xfId="12780"/>
    <cellStyle name="Normal 5 3 2 2 3 6" xfId="12781"/>
    <cellStyle name="Normal 5 3 2 2 3 6 2" xfId="12782"/>
    <cellStyle name="Normal 5 3 2 2 3 7" xfId="12783"/>
    <cellStyle name="Normal 5 3 2 2 4" xfId="12784"/>
    <cellStyle name="Normal 5 3 2 2 4 2" xfId="12785"/>
    <cellStyle name="Normal 5 3 2 2 4 2 2" xfId="12786"/>
    <cellStyle name="Normal 5 3 2 2 4 2 2 2" xfId="12787"/>
    <cellStyle name="Normal 5 3 2 2 4 2 2 2 2" xfId="12788"/>
    <cellStyle name="Normal 5 3 2 2 4 2 2 2 2 2" xfId="12789"/>
    <cellStyle name="Normal 5 3 2 2 4 2 2 2 3" xfId="12790"/>
    <cellStyle name="Normal 5 3 2 2 4 2 2 3" xfId="12791"/>
    <cellStyle name="Normal 5 3 2 2 4 2 2 3 2" xfId="12792"/>
    <cellStyle name="Normal 5 3 2 2 4 2 2 4" xfId="12793"/>
    <cellStyle name="Normal 5 3 2 2 4 2 3" xfId="12794"/>
    <cellStyle name="Normal 5 3 2 2 4 2 3 2" xfId="12795"/>
    <cellStyle name="Normal 5 3 2 2 4 2 3 2 2" xfId="12796"/>
    <cellStyle name="Normal 5 3 2 2 4 2 3 3" xfId="12797"/>
    <cellStyle name="Normal 5 3 2 2 4 2 4" xfId="12798"/>
    <cellStyle name="Normal 5 3 2 2 4 2 4 2" xfId="12799"/>
    <cellStyle name="Normal 5 3 2 2 4 2 5" xfId="12800"/>
    <cellStyle name="Normal 5 3 2 2 4 3" xfId="12801"/>
    <cellStyle name="Normal 5 3 2 2 4 3 2" xfId="12802"/>
    <cellStyle name="Normal 5 3 2 2 4 3 2 2" xfId="12803"/>
    <cellStyle name="Normal 5 3 2 2 4 3 2 2 2" xfId="12804"/>
    <cellStyle name="Normal 5 3 2 2 4 3 2 3" xfId="12805"/>
    <cellStyle name="Normal 5 3 2 2 4 3 3" xfId="12806"/>
    <cellStyle name="Normal 5 3 2 2 4 3 3 2" xfId="12807"/>
    <cellStyle name="Normal 5 3 2 2 4 3 4" xfId="12808"/>
    <cellStyle name="Normal 5 3 2 2 4 4" xfId="12809"/>
    <cellStyle name="Normal 5 3 2 2 4 4 2" xfId="12810"/>
    <cellStyle name="Normal 5 3 2 2 4 4 2 2" xfId="12811"/>
    <cellStyle name="Normal 5 3 2 2 4 4 3" xfId="12812"/>
    <cellStyle name="Normal 5 3 2 2 4 5" xfId="12813"/>
    <cellStyle name="Normal 5 3 2 2 4 5 2" xfId="12814"/>
    <cellStyle name="Normal 5 3 2 2 4 6" xfId="12815"/>
    <cellStyle name="Normal 5 3 2 2 5" xfId="12816"/>
    <cellStyle name="Normal 5 3 2 2 5 2" xfId="12817"/>
    <cellStyle name="Normal 5 3 2 2 5 2 2" xfId="12818"/>
    <cellStyle name="Normal 5 3 2 2 5 2 2 2" xfId="12819"/>
    <cellStyle name="Normal 5 3 2 2 5 2 2 2 2" xfId="12820"/>
    <cellStyle name="Normal 5 3 2 2 5 2 2 3" xfId="12821"/>
    <cellStyle name="Normal 5 3 2 2 5 2 3" xfId="12822"/>
    <cellStyle name="Normal 5 3 2 2 5 2 3 2" xfId="12823"/>
    <cellStyle name="Normal 5 3 2 2 5 2 4" xfId="12824"/>
    <cellStyle name="Normal 5 3 2 2 5 3" xfId="12825"/>
    <cellStyle name="Normal 5 3 2 2 5 3 2" xfId="12826"/>
    <cellStyle name="Normal 5 3 2 2 5 3 2 2" xfId="12827"/>
    <cellStyle name="Normal 5 3 2 2 5 3 3" xfId="12828"/>
    <cellStyle name="Normal 5 3 2 2 5 4" xfId="12829"/>
    <cellStyle name="Normal 5 3 2 2 5 4 2" xfId="12830"/>
    <cellStyle name="Normal 5 3 2 2 5 5" xfId="12831"/>
    <cellStyle name="Normal 5 3 2 2 6" xfId="12832"/>
    <cellStyle name="Normal 5 3 2 2 6 2" xfId="12833"/>
    <cellStyle name="Normal 5 3 2 2 6 2 2" xfId="12834"/>
    <cellStyle name="Normal 5 3 2 2 6 2 2 2" xfId="12835"/>
    <cellStyle name="Normal 5 3 2 2 6 2 3" xfId="12836"/>
    <cellStyle name="Normal 5 3 2 2 6 3" xfId="12837"/>
    <cellStyle name="Normal 5 3 2 2 6 3 2" xfId="12838"/>
    <cellStyle name="Normal 5 3 2 2 6 4" xfId="12839"/>
    <cellStyle name="Normal 5 3 2 2 7" xfId="12840"/>
    <cellStyle name="Normal 5 3 2 2 7 2" xfId="12841"/>
    <cellStyle name="Normal 5 3 2 2 7 2 2" xfId="12842"/>
    <cellStyle name="Normal 5 3 2 2 7 3" xfId="12843"/>
    <cellStyle name="Normal 5 3 2 2 8" xfId="12844"/>
    <cellStyle name="Normal 5 3 2 2 8 2" xfId="12845"/>
    <cellStyle name="Normal 5 3 2 2 9" xfId="12846"/>
    <cellStyle name="Normal 5 3 2 3" xfId="12847"/>
    <cellStyle name="Normal 5 3 2 3 2" xfId="12848"/>
    <cellStyle name="Normal 5 3 2 3 2 2" xfId="12849"/>
    <cellStyle name="Normal 5 3 2 3 2 2 2" xfId="12850"/>
    <cellStyle name="Normal 5 3 2 3 2 2 2 2" xfId="12851"/>
    <cellStyle name="Normal 5 3 2 3 2 2 2 2 2" xfId="12852"/>
    <cellStyle name="Normal 5 3 2 3 2 2 2 2 2 2" xfId="12853"/>
    <cellStyle name="Normal 5 3 2 3 2 2 2 2 2 2 2" xfId="12854"/>
    <cellStyle name="Normal 5 3 2 3 2 2 2 2 2 3" xfId="12855"/>
    <cellStyle name="Normal 5 3 2 3 2 2 2 2 3" xfId="12856"/>
    <cellStyle name="Normal 5 3 2 3 2 2 2 2 3 2" xfId="12857"/>
    <cellStyle name="Normal 5 3 2 3 2 2 2 2 4" xfId="12858"/>
    <cellStyle name="Normal 5 3 2 3 2 2 2 3" xfId="12859"/>
    <cellStyle name="Normal 5 3 2 3 2 2 2 3 2" xfId="12860"/>
    <cellStyle name="Normal 5 3 2 3 2 2 2 3 2 2" xfId="12861"/>
    <cellStyle name="Normal 5 3 2 3 2 2 2 3 3" xfId="12862"/>
    <cellStyle name="Normal 5 3 2 3 2 2 2 4" xfId="12863"/>
    <cellStyle name="Normal 5 3 2 3 2 2 2 4 2" xfId="12864"/>
    <cellStyle name="Normal 5 3 2 3 2 2 2 5" xfId="12865"/>
    <cellStyle name="Normal 5 3 2 3 2 2 3" xfId="12866"/>
    <cellStyle name="Normal 5 3 2 3 2 2 3 2" xfId="12867"/>
    <cellStyle name="Normal 5 3 2 3 2 2 3 2 2" xfId="12868"/>
    <cellStyle name="Normal 5 3 2 3 2 2 3 2 2 2" xfId="12869"/>
    <cellStyle name="Normal 5 3 2 3 2 2 3 2 3" xfId="12870"/>
    <cellStyle name="Normal 5 3 2 3 2 2 3 3" xfId="12871"/>
    <cellStyle name="Normal 5 3 2 3 2 2 3 3 2" xfId="12872"/>
    <cellStyle name="Normal 5 3 2 3 2 2 3 4" xfId="12873"/>
    <cellStyle name="Normal 5 3 2 3 2 2 4" xfId="12874"/>
    <cellStyle name="Normal 5 3 2 3 2 2 4 2" xfId="12875"/>
    <cellStyle name="Normal 5 3 2 3 2 2 4 2 2" xfId="12876"/>
    <cellStyle name="Normal 5 3 2 3 2 2 4 3" xfId="12877"/>
    <cellStyle name="Normal 5 3 2 3 2 2 5" xfId="12878"/>
    <cellStyle name="Normal 5 3 2 3 2 2 5 2" xfId="12879"/>
    <cellStyle name="Normal 5 3 2 3 2 2 6" xfId="12880"/>
    <cellStyle name="Normal 5 3 2 3 2 3" xfId="12881"/>
    <cellStyle name="Normal 5 3 2 3 2 3 2" xfId="12882"/>
    <cellStyle name="Normal 5 3 2 3 2 3 2 2" xfId="12883"/>
    <cellStyle name="Normal 5 3 2 3 2 3 2 2 2" xfId="12884"/>
    <cellStyle name="Normal 5 3 2 3 2 3 2 2 2 2" xfId="12885"/>
    <cellStyle name="Normal 5 3 2 3 2 3 2 2 3" xfId="12886"/>
    <cellStyle name="Normal 5 3 2 3 2 3 2 3" xfId="12887"/>
    <cellStyle name="Normal 5 3 2 3 2 3 2 3 2" xfId="12888"/>
    <cellStyle name="Normal 5 3 2 3 2 3 2 4" xfId="12889"/>
    <cellStyle name="Normal 5 3 2 3 2 3 3" xfId="12890"/>
    <cellStyle name="Normal 5 3 2 3 2 3 3 2" xfId="12891"/>
    <cellStyle name="Normal 5 3 2 3 2 3 3 2 2" xfId="12892"/>
    <cellStyle name="Normal 5 3 2 3 2 3 3 3" xfId="12893"/>
    <cellStyle name="Normal 5 3 2 3 2 3 4" xfId="12894"/>
    <cellStyle name="Normal 5 3 2 3 2 3 4 2" xfId="12895"/>
    <cellStyle name="Normal 5 3 2 3 2 3 5" xfId="12896"/>
    <cellStyle name="Normal 5 3 2 3 2 4" xfId="12897"/>
    <cellStyle name="Normal 5 3 2 3 2 4 2" xfId="12898"/>
    <cellStyle name="Normal 5 3 2 3 2 4 2 2" xfId="12899"/>
    <cellStyle name="Normal 5 3 2 3 2 4 2 2 2" xfId="12900"/>
    <cellStyle name="Normal 5 3 2 3 2 4 2 3" xfId="12901"/>
    <cellStyle name="Normal 5 3 2 3 2 4 3" xfId="12902"/>
    <cellStyle name="Normal 5 3 2 3 2 4 3 2" xfId="12903"/>
    <cellStyle name="Normal 5 3 2 3 2 4 4" xfId="12904"/>
    <cellStyle name="Normal 5 3 2 3 2 5" xfId="12905"/>
    <cellStyle name="Normal 5 3 2 3 2 5 2" xfId="12906"/>
    <cellStyle name="Normal 5 3 2 3 2 5 2 2" xfId="12907"/>
    <cellStyle name="Normal 5 3 2 3 2 5 3" xfId="12908"/>
    <cellStyle name="Normal 5 3 2 3 2 6" xfId="12909"/>
    <cellStyle name="Normal 5 3 2 3 2 6 2" xfId="12910"/>
    <cellStyle name="Normal 5 3 2 3 2 7" xfId="12911"/>
    <cellStyle name="Normal 5 3 2 3 3" xfId="12912"/>
    <cellStyle name="Normal 5 3 2 3 3 2" xfId="12913"/>
    <cellStyle name="Normal 5 3 2 3 3 2 2" xfId="12914"/>
    <cellStyle name="Normal 5 3 2 3 3 2 2 2" xfId="12915"/>
    <cellStyle name="Normal 5 3 2 3 3 2 2 2 2" xfId="12916"/>
    <cellStyle name="Normal 5 3 2 3 3 2 2 2 2 2" xfId="12917"/>
    <cellStyle name="Normal 5 3 2 3 3 2 2 2 3" xfId="12918"/>
    <cellStyle name="Normal 5 3 2 3 3 2 2 3" xfId="12919"/>
    <cellStyle name="Normal 5 3 2 3 3 2 2 3 2" xfId="12920"/>
    <cellStyle name="Normal 5 3 2 3 3 2 2 4" xfId="12921"/>
    <cellStyle name="Normal 5 3 2 3 3 2 3" xfId="12922"/>
    <cellStyle name="Normal 5 3 2 3 3 2 3 2" xfId="12923"/>
    <cellStyle name="Normal 5 3 2 3 3 2 3 2 2" xfId="12924"/>
    <cellStyle name="Normal 5 3 2 3 3 2 3 3" xfId="12925"/>
    <cellStyle name="Normal 5 3 2 3 3 2 4" xfId="12926"/>
    <cellStyle name="Normal 5 3 2 3 3 2 4 2" xfId="12927"/>
    <cellStyle name="Normal 5 3 2 3 3 2 5" xfId="12928"/>
    <cellStyle name="Normal 5 3 2 3 3 3" xfId="12929"/>
    <cellStyle name="Normal 5 3 2 3 3 3 2" xfId="12930"/>
    <cellStyle name="Normal 5 3 2 3 3 3 2 2" xfId="12931"/>
    <cellStyle name="Normal 5 3 2 3 3 3 2 2 2" xfId="12932"/>
    <cellStyle name="Normal 5 3 2 3 3 3 2 3" xfId="12933"/>
    <cellStyle name="Normal 5 3 2 3 3 3 3" xfId="12934"/>
    <cellStyle name="Normal 5 3 2 3 3 3 3 2" xfId="12935"/>
    <cellStyle name="Normal 5 3 2 3 3 3 4" xfId="12936"/>
    <cellStyle name="Normal 5 3 2 3 3 4" xfId="12937"/>
    <cellStyle name="Normal 5 3 2 3 3 4 2" xfId="12938"/>
    <cellStyle name="Normal 5 3 2 3 3 4 2 2" xfId="12939"/>
    <cellStyle name="Normal 5 3 2 3 3 4 3" xfId="12940"/>
    <cellStyle name="Normal 5 3 2 3 3 5" xfId="12941"/>
    <cellStyle name="Normal 5 3 2 3 3 5 2" xfId="12942"/>
    <cellStyle name="Normal 5 3 2 3 3 6" xfId="12943"/>
    <cellStyle name="Normal 5 3 2 3 4" xfId="12944"/>
    <cellStyle name="Normal 5 3 2 3 4 2" xfId="12945"/>
    <cellStyle name="Normal 5 3 2 3 4 2 2" xfId="12946"/>
    <cellStyle name="Normal 5 3 2 3 4 2 2 2" xfId="12947"/>
    <cellStyle name="Normal 5 3 2 3 4 2 2 2 2" xfId="12948"/>
    <cellStyle name="Normal 5 3 2 3 4 2 2 3" xfId="12949"/>
    <cellStyle name="Normal 5 3 2 3 4 2 3" xfId="12950"/>
    <cellStyle name="Normal 5 3 2 3 4 2 3 2" xfId="12951"/>
    <cellStyle name="Normal 5 3 2 3 4 2 4" xfId="12952"/>
    <cellStyle name="Normal 5 3 2 3 4 3" xfId="12953"/>
    <cellStyle name="Normal 5 3 2 3 4 3 2" xfId="12954"/>
    <cellStyle name="Normal 5 3 2 3 4 3 2 2" xfId="12955"/>
    <cellStyle name="Normal 5 3 2 3 4 3 3" xfId="12956"/>
    <cellStyle name="Normal 5 3 2 3 4 4" xfId="12957"/>
    <cellStyle name="Normal 5 3 2 3 4 4 2" xfId="12958"/>
    <cellStyle name="Normal 5 3 2 3 4 5" xfId="12959"/>
    <cellStyle name="Normal 5 3 2 3 5" xfId="12960"/>
    <cellStyle name="Normal 5 3 2 3 5 2" xfId="12961"/>
    <cellStyle name="Normal 5 3 2 3 5 2 2" xfId="12962"/>
    <cellStyle name="Normal 5 3 2 3 5 2 2 2" xfId="12963"/>
    <cellStyle name="Normal 5 3 2 3 5 2 3" xfId="12964"/>
    <cellStyle name="Normal 5 3 2 3 5 3" xfId="12965"/>
    <cellStyle name="Normal 5 3 2 3 5 3 2" xfId="12966"/>
    <cellStyle name="Normal 5 3 2 3 5 4" xfId="12967"/>
    <cellStyle name="Normal 5 3 2 3 6" xfId="12968"/>
    <cellStyle name="Normal 5 3 2 3 6 2" xfId="12969"/>
    <cellStyle name="Normal 5 3 2 3 6 2 2" xfId="12970"/>
    <cellStyle name="Normal 5 3 2 3 6 3" xfId="12971"/>
    <cellStyle name="Normal 5 3 2 3 7" xfId="12972"/>
    <cellStyle name="Normal 5 3 2 3 7 2" xfId="12973"/>
    <cellStyle name="Normal 5 3 2 3 8" xfId="12974"/>
    <cellStyle name="Normal 5 3 2 4" xfId="12975"/>
    <cellStyle name="Normal 5 3 2 4 2" xfId="12976"/>
    <cellStyle name="Normal 5 3 2 4 2 2" xfId="12977"/>
    <cellStyle name="Normal 5 3 2 4 2 2 2" xfId="12978"/>
    <cellStyle name="Normal 5 3 2 4 2 2 2 2" xfId="12979"/>
    <cellStyle name="Normal 5 3 2 4 2 2 2 2 2" xfId="12980"/>
    <cellStyle name="Normal 5 3 2 4 2 2 2 2 2 2" xfId="12981"/>
    <cellStyle name="Normal 5 3 2 4 2 2 2 2 3" xfId="12982"/>
    <cellStyle name="Normal 5 3 2 4 2 2 2 3" xfId="12983"/>
    <cellStyle name="Normal 5 3 2 4 2 2 2 3 2" xfId="12984"/>
    <cellStyle name="Normal 5 3 2 4 2 2 2 4" xfId="12985"/>
    <cellStyle name="Normal 5 3 2 4 2 2 3" xfId="12986"/>
    <cellStyle name="Normal 5 3 2 4 2 2 3 2" xfId="12987"/>
    <cellStyle name="Normal 5 3 2 4 2 2 3 2 2" xfId="12988"/>
    <cellStyle name="Normal 5 3 2 4 2 2 3 3" xfId="12989"/>
    <cellStyle name="Normal 5 3 2 4 2 2 4" xfId="12990"/>
    <cellStyle name="Normal 5 3 2 4 2 2 4 2" xfId="12991"/>
    <cellStyle name="Normal 5 3 2 4 2 2 5" xfId="12992"/>
    <cellStyle name="Normal 5 3 2 4 2 3" xfId="12993"/>
    <cellStyle name="Normal 5 3 2 4 2 3 2" xfId="12994"/>
    <cellStyle name="Normal 5 3 2 4 2 3 2 2" xfId="12995"/>
    <cellStyle name="Normal 5 3 2 4 2 3 2 2 2" xfId="12996"/>
    <cellStyle name="Normal 5 3 2 4 2 3 2 3" xfId="12997"/>
    <cellStyle name="Normal 5 3 2 4 2 3 3" xfId="12998"/>
    <cellStyle name="Normal 5 3 2 4 2 3 3 2" xfId="12999"/>
    <cellStyle name="Normal 5 3 2 4 2 3 4" xfId="13000"/>
    <cellStyle name="Normal 5 3 2 4 2 4" xfId="13001"/>
    <cellStyle name="Normal 5 3 2 4 2 4 2" xfId="13002"/>
    <cellStyle name="Normal 5 3 2 4 2 4 2 2" xfId="13003"/>
    <cellStyle name="Normal 5 3 2 4 2 4 3" xfId="13004"/>
    <cellStyle name="Normal 5 3 2 4 2 5" xfId="13005"/>
    <cellStyle name="Normal 5 3 2 4 2 5 2" xfId="13006"/>
    <cellStyle name="Normal 5 3 2 4 2 6" xfId="13007"/>
    <cellStyle name="Normal 5 3 2 4 3" xfId="13008"/>
    <cellStyle name="Normal 5 3 2 4 3 2" xfId="13009"/>
    <cellStyle name="Normal 5 3 2 4 3 2 2" xfId="13010"/>
    <cellStyle name="Normal 5 3 2 4 3 2 2 2" xfId="13011"/>
    <cellStyle name="Normal 5 3 2 4 3 2 2 2 2" xfId="13012"/>
    <cellStyle name="Normal 5 3 2 4 3 2 2 3" xfId="13013"/>
    <cellStyle name="Normal 5 3 2 4 3 2 3" xfId="13014"/>
    <cellStyle name="Normal 5 3 2 4 3 2 3 2" xfId="13015"/>
    <cellStyle name="Normal 5 3 2 4 3 2 4" xfId="13016"/>
    <cellStyle name="Normal 5 3 2 4 3 3" xfId="13017"/>
    <cellStyle name="Normal 5 3 2 4 3 3 2" xfId="13018"/>
    <cellStyle name="Normal 5 3 2 4 3 3 2 2" xfId="13019"/>
    <cellStyle name="Normal 5 3 2 4 3 3 3" xfId="13020"/>
    <cellStyle name="Normal 5 3 2 4 3 4" xfId="13021"/>
    <cellStyle name="Normal 5 3 2 4 3 4 2" xfId="13022"/>
    <cellStyle name="Normal 5 3 2 4 3 5" xfId="13023"/>
    <cellStyle name="Normal 5 3 2 4 4" xfId="13024"/>
    <cellStyle name="Normal 5 3 2 4 4 2" xfId="13025"/>
    <cellStyle name="Normal 5 3 2 4 4 2 2" xfId="13026"/>
    <cellStyle name="Normal 5 3 2 4 4 2 2 2" xfId="13027"/>
    <cellStyle name="Normal 5 3 2 4 4 2 3" xfId="13028"/>
    <cellStyle name="Normal 5 3 2 4 4 3" xfId="13029"/>
    <cellStyle name="Normal 5 3 2 4 4 3 2" xfId="13030"/>
    <cellStyle name="Normal 5 3 2 4 4 4" xfId="13031"/>
    <cellStyle name="Normal 5 3 2 4 5" xfId="13032"/>
    <cellStyle name="Normal 5 3 2 4 5 2" xfId="13033"/>
    <cellStyle name="Normal 5 3 2 4 5 2 2" xfId="13034"/>
    <cellStyle name="Normal 5 3 2 4 5 3" xfId="13035"/>
    <cellStyle name="Normal 5 3 2 4 6" xfId="13036"/>
    <cellStyle name="Normal 5 3 2 4 6 2" xfId="13037"/>
    <cellStyle name="Normal 5 3 2 4 7" xfId="13038"/>
    <cellStyle name="Normal 5 3 2 5" xfId="13039"/>
    <cellStyle name="Normal 5 3 2 5 2" xfId="13040"/>
    <cellStyle name="Normal 5 3 2 5 2 2" xfId="13041"/>
    <cellStyle name="Normal 5 3 2 5 2 2 2" xfId="13042"/>
    <cellStyle name="Normal 5 3 2 5 2 2 2 2" xfId="13043"/>
    <cellStyle name="Normal 5 3 2 5 2 2 2 2 2" xfId="13044"/>
    <cellStyle name="Normal 5 3 2 5 2 2 2 3" xfId="13045"/>
    <cellStyle name="Normal 5 3 2 5 2 2 3" xfId="13046"/>
    <cellStyle name="Normal 5 3 2 5 2 2 3 2" xfId="13047"/>
    <cellStyle name="Normal 5 3 2 5 2 2 4" xfId="13048"/>
    <cellStyle name="Normal 5 3 2 5 2 3" xfId="13049"/>
    <cellStyle name="Normal 5 3 2 5 2 3 2" xfId="13050"/>
    <cellStyle name="Normal 5 3 2 5 2 3 2 2" xfId="13051"/>
    <cellStyle name="Normal 5 3 2 5 2 3 3" xfId="13052"/>
    <cellStyle name="Normal 5 3 2 5 2 4" xfId="13053"/>
    <cellStyle name="Normal 5 3 2 5 2 4 2" xfId="13054"/>
    <cellStyle name="Normal 5 3 2 5 2 5" xfId="13055"/>
    <cellStyle name="Normal 5 3 2 5 3" xfId="13056"/>
    <cellStyle name="Normal 5 3 2 5 3 2" xfId="13057"/>
    <cellStyle name="Normal 5 3 2 5 3 2 2" xfId="13058"/>
    <cellStyle name="Normal 5 3 2 5 3 2 2 2" xfId="13059"/>
    <cellStyle name="Normal 5 3 2 5 3 2 3" xfId="13060"/>
    <cellStyle name="Normal 5 3 2 5 3 3" xfId="13061"/>
    <cellStyle name="Normal 5 3 2 5 3 3 2" xfId="13062"/>
    <cellStyle name="Normal 5 3 2 5 3 4" xfId="13063"/>
    <cellStyle name="Normal 5 3 2 5 4" xfId="13064"/>
    <cellStyle name="Normal 5 3 2 5 4 2" xfId="13065"/>
    <cellStyle name="Normal 5 3 2 5 4 2 2" xfId="13066"/>
    <cellStyle name="Normal 5 3 2 5 4 3" xfId="13067"/>
    <cellStyle name="Normal 5 3 2 5 5" xfId="13068"/>
    <cellStyle name="Normal 5 3 2 5 5 2" xfId="13069"/>
    <cellStyle name="Normal 5 3 2 5 6" xfId="13070"/>
    <cellStyle name="Normal 5 3 2 6" xfId="13071"/>
    <cellStyle name="Normal 5 3 2 6 2" xfId="13072"/>
    <cellStyle name="Normal 5 3 2 6 2 2" xfId="13073"/>
    <cellStyle name="Normal 5 3 2 6 2 2 2" xfId="13074"/>
    <cellStyle name="Normal 5 3 2 6 2 2 2 2" xfId="13075"/>
    <cellStyle name="Normal 5 3 2 6 2 2 3" xfId="13076"/>
    <cellStyle name="Normal 5 3 2 6 2 3" xfId="13077"/>
    <cellStyle name="Normal 5 3 2 6 2 3 2" xfId="13078"/>
    <cellStyle name="Normal 5 3 2 6 2 4" xfId="13079"/>
    <cellStyle name="Normal 5 3 2 6 3" xfId="13080"/>
    <cellStyle name="Normal 5 3 2 6 3 2" xfId="13081"/>
    <cellStyle name="Normal 5 3 2 6 3 2 2" xfId="13082"/>
    <cellStyle name="Normal 5 3 2 6 3 3" xfId="13083"/>
    <cellStyle name="Normal 5 3 2 6 4" xfId="13084"/>
    <cellStyle name="Normal 5 3 2 6 4 2" xfId="13085"/>
    <cellStyle name="Normal 5 3 2 6 5" xfId="13086"/>
    <cellStyle name="Normal 5 3 2 7" xfId="13087"/>
    <cellStyle name="Normal 5 3 2 7 2" xfId="13088"/>
    <cellStyle name="Normal 5 3 2 7 2 2" xfId="13089"/>
    <cellStyle name="Normal 5 3 2 7 2 2 2" xfId="13090"/>
    <cellStyle name="Normal 5 3 2 7 2 3" xfId="13091"/>
    <cellStyle name="Normal 5 3 2 7 3" xfId="13092"/>
    <cellStyle name="Normal 5 3 2 7 3 2" xfId="13093"/>
    <cellStyle name="Normal 5 3 2 7 4" xfId="13094"/>
    <cellStyle name="Normal 5 3 2 8" xfId="13095"/>
    <cellStyle name="Normal 5 3 2 8 2" xfId="13096"/>
    <cellStyle name="Normal 5 3 2 8 2 2" xfId="13097"/>
    <cellStyle name="Normal 5 3 2 8 3" xfId="13098"/>
    <cellStyle name="Normal 5 3 2 9" xfId="13099"/>
    <cellStyle name="Normal 5 3 2 9 2" xfId="13100"/>
    <cellStyle name="Normal 5 3 3" xfId="13101"/>
    <cellStyle name="Normal 5 3 3 2" xfId="13102"/>
    <cellStyle name="Normal 5 3 3 2 2" xfId="13103"/>
    <cellStyle name="Normal 5 3 3 2 2 2" xfId="13104"/>
    <cellStyle name="Normal 5 3 3 2 2 2 2" xfId="13105"/>
    <cellStyle name="Normal 5 3 3 2 2 2 2 2" xfId="13106"/>
    <cellStyle name="Normal 5 3 3 2 2 2 2 2 2" xfId="13107"/>
    <cellStyle name="Normal 5 3 3 2 2 2 2 2 2 2" xfId="13108"/>
    <cellStyle name="Normal 5 3 3 2 2 2 2 2 2 2 2" xfId="13109"/>
    <cellStyle name="Normal 5 3 3 2 2 2 2 2 2 3" xfId="13110"/>
    <cellStyle name="Normal 5 3 3 2 2 2 2 2 3" xfId="13111"/>
    <cellStyle name="Normal 5 3 3 2 2 2 2 2 3 2" xfId="13112"/>
    <cellStyle name="Normal 5 3 3 2 2 2 2 2 4" xfId="13113"/>
    <cellStyle name="Normal 5 3 3 2 2 2 2 3" xfId="13114"/>
    <cellStyle name="Normal 5 3 3 2 2 2 2 3 2" xfId="13115"/>
    <cellStyle name="Normal 5 3 3 2 2 2 2 3 2 2" xfId="13116"/>
    <cellStyle name="Normal 5 3 3 2 2 2 2 3 3" xfId="13117"/>
    <cellStyle name="Normal 5 3 3 2 2 2 2 4" xfId="13118"/>
    <cellStyle name="Normal 5 3 3 2 2 2 2 4 2" xfId="13119"/>
    <cellStyle name="Normal 5 3 3 2 2 2 2 5" xfId="13120"/>
    <cellStyle name="Normal 5 3 3 2 2 2 3" xfId="13121"/>
    <cellStyle name="Normal 5 3 3 2 2 2 3 2" xfId="13122"/>
    <cellStyle name="Normal 5 3 3 2 2 2 3 2 2" xfId="13123"/>
    <cellStyle name="Normal 5 3 3 2 2 2 3 2 2 2" xfId="13124"/>
    <cellStyle name="Normal 5 3 3 2 2 2 3 2 3" xfId="13125"/>
    <cellStyle name="Normal 5 3 3 2 2 2 3 3" xfId="13126"/>
    <cellStyle name="Normal 5 3 3 2 2 2 3 3 2" xfId="13127"/>
    <cellStyle name="Normal 5 3 3 2 2 2 3 4" xfId="13128"/>
    <cellStyle name="Normal 5 3 3 2 2 2 4" xfId="13129"/>
    <cellStyle name="Normal 5 3 3 2 2 2 4 2" xfId="13130"/>
    <cellStyle name="Normal 5 3 3 2 2 2 4 2 2" xfId="13131"/>
    <cellStyle name="Normal 5 3 3 2 2 2 4 3" xfId="13132"/>
    <cellStyle name="Normal 5 3 3 2 2 2 5" xfId="13133"/>
    <cellStyle name="Normal 5 3 3 2 2 2 5 2" xfId="13134"/>
    <cellStyle name="Normal 5 3 3 2 2 2 6" xfId="13135"/>
    <cellStyle name="Normal 5 3 3 2 2 3" xfId="13136"/>
    <cellStyle name="Normal 5 3 3 2 2 3 2" xfId="13137"/>
    <cellStyle name="Normal 5 3 3 2 2 3 2 2" xfId="13138"/>
    <cellStyle name="Normal 5 3 3 2 2 3 2 2 2" xfId="13139"/>
    <cellStyle name="Normal 5 3 3 2 2 3 2 2 2 2" xfId="13140"/>
    <cellStyle name="Normal 5 3 3 2 2 3 2 2 3" xfId="13141"/>
    <cellStyle name="Normal 5 3 3 2 2 3 2 3" xfId="13142"/>
    <cellStyle name="Normal 5 3 3 2 2 3 2 3 2" xfId="13143"/>
    <cellStyle name="Normal 5 3 3 2 2 3 2 4" xfId="13144"/>
    <cellStyle name="Normal 5 3 3 2 2 3 3" xfId="13145"/>
    <cellStyle name="Normal 5 3 3 2 2 3 3 2" xfId="13146"/>
    <cellStyle name="Normal 5 3 3 2 2 3 3 2 2" xfId="13147"/>
    <cellStyle name="Normal 5 3 3 2 2 3 3 3" xfId="13148"/>
    <cellStyle name="Normal 5 3 3 2 2 3 4" xfId="13149"/>
    <cellStyle name="Normal 5 3 3 2 2 3 4 2" xfId="13150"/>
    <cellStyle name="Normal 5 3 3 2 2 3 5" xfId="13151"/>
    <cellStyle name="Normal 5 3 3 2 2 4" xfId="13152"/>
    <cellStyle name="Normal 5 3 3 2 2 4 2" xfId="13153"/>
    <cellStyle name="Normal 5 3 3 2 2 4 2 2" xfId="13154"/>
    <cellStyle name="Normal 5 3 3 2 2 4 2 2 2" xfId="13155"/>
    <cellStyle name="Normal 5 3 3 2 2 4 2 3" xfId="13156"/>
    <cellStyle name="Normal 5 3 3 2 2 4 3" xfId="13157"/>
    <cellStyle name="Normal 5 3 3 2 2 4 3 2" xfId="13158"/>
    <cellStyle name="Normal 5 3 3 2 2 4 4" xfId="13159"/>
    <cellStyle name="Normal 5 3 3 2 2 5" xfId="13160"/>
    <cellStyle name="Normal 5 3 3 2 2 5 2" xfId="13161"/>
    <cellStyle name="Normal 5 3 3 2 2 5 2 2" xfId="13162"/>
    <cellStyle name="Normal 5 3 3 2 2 5 3" xfId="13163"/>
    <cellStyle name="Normal 5 3 3 2 2 6" xfId="13164"/>
    <cellStyle name="Normal 5 3 3 2 2 6 2" xfId="13165"/>
    <cellStyle name="Normal 5 3 3 2 2 7" xfId="13166"/>
    <cellStyle name="Normal 5 3 3 2 3" xfId="13167"/>
    <cellStyle name="Normal 5 3 3 2 3 2" xfId="13168"/>
    <cellStyle name="Normal 5 3 3 2 3 2 2" xfId="13169"/>
    <cellStyle name="Normal 5 3 3 2 3 2 2 2" xfId="13170"/>
    <cellStyle name="Normal 5 3 3 2 3 2 2 2 2" xfId="13171"/>
    <cellStyle name="Normal 5 3 3 2 3 2 2 2 2 2" xfId="13172"/>
    <cellStyle name="Normal 5 3 3 2 3 2 2 2 3" xfId="13173"/>
    <cellStyle name="Normal 5 3 3 2 3 2 2 3" xfId="13174"/>
    <cellStyle name="Normal 5 3 3 2 3 2 2 3 2" xfId="13175"/>
    <cellStyle name="Normal 5 3 3 2 3 2 2 4" xfId="13176"/>
    <cellStyle name="Normal 5 3 3 2 3 2 3" xfId="13177"/>
    <cellStyle name="Normal 5 3 3 2 3 2 3 2" xfId="13178"/>
    <cellStyle name="Normal 5 3 3 2 3 2 3 2 2" xfId="13179"/>
    <cellStyle name="Normal 5 3 3 2 3 2 3 3" xfId="13180"/>
    <cellStyle name="Normal 5 3 3 2 3 2 4" xfId="13181"/>
    <cellStyle name="Normal 5 3 3 2 3 2 4 2" xfId="13182"/>
    <cellStyle name="Normal 5 3 3 2 3 2 5" xfId="13183"/>
    <cellStyle name="Normal 5 3 3 2 3 3" xfId="13184"/>
    <cellStyle name="Normal 5 3 3 2 3 3 2" xfId="13185"/>
    <cellStyle name="Normal 5 3 3 2 3 3 2 2" xfId="13186"/>
    <cellStyle name="Normal 5 3 3 2 3 3 2 2 2" xfId="13187"/>
    <cellStyle name="Normal 5 3 3 2 3 3 2 3" xfId="13188"/>
    <cellStyle name="Normal 5 3 3 2 3 3 3" xfId="13189"/>
    <cellStyle name="Normal 5 3 3 2 3 3 3 2" xfId="13190"/>
    <cellStyle name="Normal 5 3 3 2 3 3 4" xfId="13191"/>
    <cellStyle name="Normal 5 3 3 2 3 4" xfId="13192"/>
    <cellStyle name="Normal 5 3 3 2 3 4 2" xfId="13193"/>
    <cellStyle name="Normal 5 3 3 2 3 4 2 2" xfId="13194"/>
    <cellStyle name="Normal 5 3 3 2 3 4 3" xfId="13195"/>
    <cellStyle name="Normal 5 3 3 2 3 5" xfId="13196"/>
    <cellStyle name="Normal 5 3 3 2 3 5 2" xfId="13197"/>
    <cellStyle name="Normal 5 3 3 2 3 6" xfId="13198"/>
    <cellStyle name="Normal 5 3 3 2 4" xfId="13199"/>
    <cellStyle name="Normal 5 3 3 2 4 2" xfId="13200"/>
    <cellStyle name="Normal 5 3 3 2 4 2 2" xfId="13201"/>
    <cellStyle name="Normal 5 3 3 2 4 2 2 2" xfId="13202"/>
    <cellStyle name="Normal 5 3 3 2 4 2 2 2 2" xfId="13203"/>
    <cellStyle name="Normal 5 3 3 2 4 2 2 3" xfId="13204"/>
    <cellStyle name="Normal 5 3 3 2 4 2 3" xfId="13205"/>
    <cellStyle name="Normal 5 3 3 2 4 2 3 2" xfId="13206"/>
    <cellStyle name="Normal 5 3 3 2 4 2 4" xfId="13207"/>
    <cellStyle name="Normal 5 3 3 2 4 3" xfId="13208"/>
    <cellStyle name="Normal 5 3 3 2 4 3 2" xfId="13209"/>
    <cellStyle name="Normal 5 3 3 2 4 3 2 2" xfId="13210"/>
    <cellStyle name="Normal 5 3 3 2 4 3 3" xfId="13211"/>
    <cellStyle name="Normal 5 3 3 2 4 4" xfId="13212"/>
    <cellStyle name="Normal 5 3 3 2 4 4 2" xfId="13213"/>
    <cellStyle name="Normal 5 3 3 2 4 5" xfId="13214"/>
    <cellStyle name="Normal 5 3 3 2 5" xfId="13215"/>
    <cellStyle name="Normal 5 3 3 2 5 2" xfId="13216"/>
    <cellStyle name="Normal 5 3 3 2 5 2 2" xfId="13217"/>
    <cellStyle name="Normal 5 3 3 2 5 2 2 2" xfId="13218"/>
    <cellStyle name="Normal 5 3 3 2 5 2 3" xfId="13219"/>
    <cellStyle name="Normal 5 3 3 2 5 3" xfId="13220"/>
    <cellStyle name="Normal 5 3 3 2 5 3 2" xfId="13221"/>
    <cellStyle name="Normal 5 3 3 2 5 4" xfId="13222"/>
    <cellStyle name="Normal 5 3 3 2 6" xfId="13223"/>
    <cellStyle name="Normal 5 3 3 2 6 2" xfId="13224"/>
    <cellStyle name="Normal 5 3 3 2 6 2 2" xfId="13225"/>
    <cellStyle name="Normal 5 3 3 2 6 3" xfId="13226"/>
    <cellStyle name="Normal 5 3 3 2 7" xfId="13227"/>
    <cellStyle name="Normal 5 3 3 2 7 2" xfId="13228"/>
    <cellStyle name="Normal 5 3 3 2 8" xfId="13229"/>
    <cellStyle name="Normal 5 3 3 3" xfId="13230"/>
    <cellStyle name="Normal 5 3 3 3 2" xfId="13231"/>
    <cellStyle name="Normal 5 3 3 3 2 2" xfId="13232"/>
    <cellStyle name="Normal 5 3 3 3 2 2 2" xfId="13233"/>
    <cellStyle name="Normal 5 3 3 3 2 2 2 2" xfId="13234"/>
    <cellStyle name="Normal 5 3 3 3 2 2 2 2 2" xfId="13235"/>
    <cellStyle name="Normal 5 3 3 3 2 2 2 2 2 2" xfId="13236"/>
    <cellStyle name="Normal 5 3 3 3 2 2 2 2 3" xfId="13237"/>
    <cellStyle name="Normal 5 3 3 3 2 2 2 3" xfId="13238"/>
    <cellStyle name="Normal 5 3 3 3 2 2 2 3 2" xfId="13239"/>
    <cellStyle name="Normal 5 3 3 3 2 2 2 4" xfId="13240"/>
    <cellStyle name="Normal 5 3 3 3 2 2 3" xfId="13241"/>
    <cellStyle name="Normal 5 3 3 3 2 2 3 2" xfId="13242"/>
    <cellStyle name="Normal 5 3 3 3 2 2 3 2 2" xfId="13243"/>
    <cellStyle name="Normal 5 3 3 3 2 2 3 3" xfId="13244"/>
    <cellStyle name="Normal 5 3 3 3 2 2 4" xfId="13245"/>
    <cellStyle name="Normal 5 3 3 3 2 2 4 2" xfId="13246"/>
    <cellStyle name="Normal 5 3 3 3 2 2 5" xfId="13247"/>
    <cellStyle name="Normal 5 3 3 3 2 3" xfId="13248"/>
    <cellStyle name="Normal 5 3 3 3 2 3 2" xfId="13249"/>
    <cellStyle name="Normal 5 3 3 3 2 3 2 2" xfId="13250"/>
    <cellStyle name="Normal 5 3 3 3 2 3 2 2 2" xfId="13251"/>
    <cellStyle name="Normal 5 3 3 3 2 3 2 3" xfId="13252"/>
    <cellStyle name="Normal 5 3 3 3 2 3 3" xfId="13253"/>
    <cellStyle name="Normal 5 3 3 3 2 3 3 2" xfId="13254"/>
    <cellStyle name="Normal 5 3 3 3 2 3 4" xfId="13255"/>
    <cellStyle name="Normal 5 3 3 3 2 4" xfId="13256"/>
    <cellStyle name="Normal 5 3 3 3 2 4 2" xfId="13257"/>
    <cellStyle name="Normal 5 3 3 3 2 4 2 2" xfId="13258"/>
    <cellStyle name="Normal 5 3 3 3 2 4 3" xfId="13259"/>
    <cellStyle name="Normal 5 3 3 3 2 5" xfId="13260"/>
    <cellStyle name="Normal 5 3 3 3 2 5 2" xfId="13261"/>
    <cellStyle name="Normal 5 3 3 3 2 6" xfId="13262"/>
    <cellStyle name="Normal 5 3 3 3 3" xfId="13263"/>
    <cellStyle name="Normal 5 3 3 3 3 2" xfId="13264"/>
    <cellStyle name="Normal 5 3 3 3 3 2 2" xfId="13265"/>
    <cellStyle name="Normal 5 3 3 3 3 2 2 2" xfId="13266"/>
    <cellStyle name="Normal 5 3 3 3 3 2 2 2 2" xfId="13267"/>
    <cellStyle name="Normal 5 3 3 3 3 2 2 3" xfId="13268"/>
    <cellStyle name="Normal 5 3 3 3 3 2 3" xfId="13269"/>
    <cellStyle name="Normal 5 3 3 3 3 2 3 2" xfId="13270"/>
    <cellStyle name="Normal 5 3 3 3 3 2 4" xfId="13271"/>
    <cellStyle name="Normal 5 3 3 3 3 3" xfId="13272"/>
    <cellStyle name="Normal 5 3 3 3 3 3 2" xfId="13273"/>
    <cellStyle name="Normal 5 3 3 3 3 3 2 2" xfId="13274"/>
    <cellStyle name="Normal 5 3 3 3 3 3 3" xfId="13275"/>
    <cellStyle name="Normal 5 3 3 3 3 4" xfId="13276"/>
    <cellStyle name="Normal 5 3 3 3 3 4 2" xfId="13277"/>
    <cellStyle name="Normal 5 3 3 3 3 5" xfId="13278"/>
    <cellStyle name="Normal 5 3 3 3 4" xfId="13279"/>
    <cellStyle name="Normal 5 3 3 3 4 2" xfId="13280"/>
    <cellStyle name="Normal 5 3 3 3 4 2 2" xfId="13281"/>
    <cellStyle name="Normal 5 3 3 3 4 2 2 2" xfId="13282"/>
    <cellStyle name="Normal 5 3 3 3 4 2 3" xfId="13283"/>
    <cellStyle name="Normal 5 3 3 3 4 3" xfId="13284"/>
    <cellStyle name="Normal 5 3 3 3 4 3 2" xfId="13285"/>
    <cellStyle name="Normal 5 3 3 3 4 4" xfId="13286"/>
    <cellStyle name="Normal 5 3 3 3 5" xfId="13287"/>
    <cellStyle name="Normal 5 3 3 3 5 2" xfId="13288"/>
    <cellStyle name="Normal 5 3 3 3 5 2 2" xfId="13289"/>
    <cellStyle name="Normal 5 3 3 3 5 3" xfId="13290"/>
    <cellStyle name="Normal 5 3 3 3 6" xfId="13291"/>
    <cellStyle name="Normal 5 3 3 3 6 2" xfId="13292"/>
    <cellStyle name="Normal 5 3 3 3 7" xfId="13293"/>
    <cellStyle name="Normal 5 3 3 4" xfId="13294"/>
    <cellStyle name="Normal 5 3 3 4 2" xfId="13295"/>
    <cellStyle name="Normal 5 3 3 4 2 2" xfId="13296"/>
    <cellStyle name="Normal 5 3 3 4 2 2 2" xfId="13297"/>
    <cellStyle name="Normal 5 3 3 4 2 2 2 2" xfId="13298"/>
    <cellStyle name="Normal 5 3 3 4 2 2 2 2 2" xfId="13299"/>
    <cellStyle name="Normal 5 3 3 4 2 2 2 3" xfId="13300"/>
    <cellStyle name="Normal 5 3 3 4 2 2 3" xfId="13301"/>
    <cellStyle name="Normal 5 3 3 4 2 2 3 2" xfId="13302"/>
    <cellStyle name="Normal 5 3 3 4 2 2 4" xfId="13303"/>
    <cellStyle name="Normal 5 3 3 4 2 3" xfId="13304"/>
    <cellStyle name="Normal 5 3 3 4 2 3 2" xfId="13305"/>
    <cellStyle name="Normal 5 3 3 4 2 3 2 2" xfId="13306"/>
    <cellStyle name="Normal 5 3 3 4 2 3 3" xfId="13307"/>
    <cellStyle name="Normal 5 3 3 4 2 4" xfId="13308"/>
    <cellStyle name="Normal 5 3 3 4 2 4 2" xfId="13309"/>
    <cellStyle name="Normal 5 3 3 4 2 5" xfId="13310"/>
    <cellStyle name="Normal 5 3 3 4 3" xfId="13311"/>
    <cellStyle name="Normal 5 3 3 4 3 2" xfId="13312"/>
    <cellStyle name="Normal 5 3 3 4 3 2 2" xfId="13313"/>
    <cellStyle name="Normal 5 3 3 4 3 2 2 2" xfId="13314"/>
    <cellStyle name="Normal 5 3 3 4 3 2 3" xfId="13315"/>
    <cellStyle name="Normal 5 3 3 4 3 3" xfId="13316"/>
    <cellStyle name="Normal 5 3 3 4 3 3 2" xfId="13317"/>
    <cellStyle name="Normal 5 3 3 4 3 4" xfId="13318"/>
    <cellStyle name="Normal 5 3 3 4 4" xfId="13319"/>
    <cellStyle name="Normal 5 3 3 4 4 2" xfId="13320"/>
    <cellStyle name="Normal 5 3 3 4 4 2 2" xfId="13321"/>
    <cellStyle name="Normal 5 3 3 4 4 3" xfId="13322"/>
    <cellStyle name="Normal 5 3 3 4 5" xfId="13323"/>
    <cellStyle name="Normal 5 3 3 4 5 2" xfId="13324"/>
    <cellStyle name="Normal 5 3 3 4 6" xfId="13325"/>
    <cellStyle name="Normal 5 3 3 5" xfId="13326"/>
    <cellStyle name="Normal 5 3 3 5 2" xfId="13327"/>
    <cellStyle name="Normal 5 3 3 5 2 2" xfId="13328"/>
    <cellStyle name="Normal 5 3 3 5 2 2 2" xfId="13329"/>
    <cellStyle name="Normal 5 3 3 5 2 2 2 2" xfId="13330"/>
    <cellStyle name="Normal 5 3 3 5 2 2 3" xfId="13331"/>
    <cellStyle name="Normal 5 3 3 5 2 3" xfId="13332"/>
    <cellStyle name="Normal 5 3 3 5 2 3 2" xfId="13333"/>
    <cellStyle name="Normal 5 3 3 5 2 4" xfId="13334"/>
    <cellStyle name="Normal 5 3 3 5 3" xfId="13335"/>
    <cellStyle name="Normal 5 3 3 5 3 2" xfId="13336"/>
    <cellStyle name="Normal 5 3 3 5 3 2 2" xfId="13337"/>
    <cellStyle name="Normal 5 3 3 5 3 3" xfId="13338"/>
    <cellStyle name="Normal 5 3 3 5 4" xfId="13339"/>
    <cellStyle name="Normal 5 3 3 5 4 2" xfId="13340"/>
    <cellStyle name="Normal 5 3 3 5 5" xfId="13341"/>
    <cellStyle name="Normal 5 3 3 6" xfId="13342"/>
    <cellStyle name="Normal 5 3 3 6 2" xfId="13343"/>
    <cellStyle name="Normal 5 3 3 6 2 2" xfId="13344"/>
    <cellStyle name="Normal 5 3 3 6 2 2 2" xfId="13345"/>
    <cellStyle name="Normal 5 3 3 6 2 3" xfId="13346"/>
    <cellStyle name="Normal 5 3 3 6 3" xfId="13347"/>
    <cellStyle name="Normal 5 3 3 6 3 2" xfId="13348"/>
    <cellStyle name="Normal 5 3 3 6 4" xfId="13349"/>
    <cellStyle name="Normal 5 3 3 7" xfId="13350"/>
    <cellStyle name="Normal 5 3 3 7 2" xfId="13351"/>
    <cellStyle name="Normal 5 3 3 7 2 2" xfId="13352"/>
    <cellStyle name="Normal 5 3 3 7 3" xfId="13353"/>
    <cellStyle name="Normal 5 3 3 8" xfId="13354"/>
    <cellStyle name="Normal 5 3 3 8 2" xfId="13355"/>
    <cellStyle name="Normal 5 3 3 9" xfId="13356"/>
    <cellStyle name="Normal 5 3 4" xfId="13357"/>
    <cellStyle name="Normal 5 3 4 2" xfId="13358"/>
    <cellStyle name="Normal 5 3 4 2 2" xfId="13359"/>
    <cellStyle name="Normal 5 3 4 2 2 2" xfId="13360"/>
    <cellStyle name="Normal 5 3 4 2 2 2 2" xfId="13361"/>
    <cellStyle name="Normal 5 3 4 2 2 2 2 2" xfId="13362"/>
    <cellStyle name="Normal 5 3 4 2 2 2 2 2 2" xfId="13363"/>
    <cellStyle name="Normal 5 3 4 2 2 2 2 2 2 2" xfId="13364"/>
    <cellStyle name="Normal 5 3 4 2 2 2 2 2 3" xfId="13365"/>
    <cellStyle name="Normal 5 3 4 2 2 2 2 3" xfId="13366"/>
    <cellStyle name="Normal 5 3 4 2 2 2 2 3 2" xfId="13367"/>
    <cellStyle name="Normal 5 3 4 2 2 2 2 4" xfId="13368"/>
    <cellStyle name="Normal 5 3 4 2 2 2 3" xfId="13369"/>
    <cellStyle name="Normal 5 3 4 2 2 2 3 2" xfId="13370"/>
    <cellStyle name="Normal 5 3 4 2 2 2 3 2 2" xfId="13371"/>
    <cellStyle name="Normal 5 3 4 2 2 2 3 3" xfId="13372"/>
    <cellStyle name="Normal 5 3 4 2 2 2 4" xfId="13373"/>
    <cellStyle name="Normal 5 3 4 2 2 2 4 2" xfId="13374"/>
    <cellStyle name="Normal 5 3 4 2 2 2 5" xfId="13375"/>
    <cellStyle name="Normal 5 3 4 2 2 3" xfId="13376"/>
    <cellStyle name="Normal 5 3 4 2 2 3 2" xfId="13377"/>
    <cellStyle name="Normal 5 3 4 2 2 3 2 2" xfId="13378"/>
    <cellStyle name="Normal 5 3 4 2 2 3 2 2 2" xfId="13379"/>
    <cellStyle name="Normal 5 3 4 2 2 3 2 3" xfId="13380"/>
    <cellStyle name="Normal 5 3 4 2 2 3 3" xfId="13381"/>
    <cellStyle name="Normal 5 3 4 2 2 3 3 2" xfId="13382"/>
    <cellStyle name="Normal 5 3 4 2 2 3 4" xfId="13383"/>
    <cellStyle name="Normal 5 3 4 2 2 4" xfId="13384"/>
    <cellStyle name="Normal 5 3 4 2 2 4 2" xfId="13385"/>
    <cellStyle name="Normal 5 3 4 2 2 4 2 2" xfId="13386"/>
    <cellStyle name="Normal 5 3 4 2 2 4 3" xfId="13387"/>
    <cellStyle name="Normal 5 3 4 2 2 5" xfId="13388"/>
    <cellStyle name="Normal 5 3 4 2 2 5 2" xfId="13389"/>
    <cellStyle name="Normal 5 3 4 2 2 6" xfId="13390"/>
    <cellStyle name="Normal 5 3 4 2 3" xfId="13391"/>
    <cellStyle name="Normal 5 3 4 2 3 2" xfId="13392"/>
    <cellStyle name="Normal 5 3 4 2 3 2 2" xfId="13393"/>
    <cellStyle name="Normal 5 3 4 2 3 2 2 2" xfId="13394"/>
    <cellStyle name="Normal 5 3 4 2 3 2 2 2 2" xfId="13395"/>
    <cellStyle name="Normal 5 3 4 2 3 2 2 3" xfId="13396"/>
    <cellStyle name="Normal 5 3 4 2 3 2 3" xfId="13397"/>
    <cellStyle name="Normal 5 3 4 2 3 2 3 2" xfId="13398"/>
    <cellStyle name="Normal 5 3 4 2 3 2 4" xfId="13399"/>
    <cellStyle name="Normal 5 3 4 2 3 3" xfId="13400"/>
    <cellStyle name="Normal 5 3 4 2 3 3 2" xfId="13401"/>
    <cellStyle name="Normal 5 3 4 2 3 3 2 2" xfId="13402"/>
    <cellStyle name="Normal 5 3 4 2 3 3 3" xfId="13403"/>
    <cellStyle name="Normal 5 3 4 2 3 4" xfId="13404"/>
    <cellStyle name="Normal 5 3 4 2 3 4 2" xfId="13405"/>
    <cellStyle name="Normal 5 3 4 2 3 5" xfId="13406"/>
    <cellStyle name="Normal 5 3 4 2 4" xfId="13407"/>
    <cellStyle name="Normal 5 3 4 2 4 2" xfId="13408"/>
    <cellStyle name="Normal 5 3 4 2 4 2 2" xfId="13409"/>
    <cellStyle name="Normal 5 3 4 2 4 2 2 2" xfId="13410"/>
    <cellStyle name="Normal 5 3 4 2 4 2 3" xfId="13411"/>
    <cellStyle name="Normal 5 3 4 2 4 3" xfId="13412"/>
    <cellStyle name="Normal 5 3 4 2 4 3 2" xfId="13413"/>
    <cellStyle name="Normal 5 3 4 2 4 4" xfId="13414"/>
    <cellStyle name="Normal 5 3 4 2 5" xfId="13415"/>
    <cellStyle name="Normal 5 3 4 2 5 2" xfId="13416"/>
    <cellStyle name="Normal 5 3 4 2 5 2 2" xfId="13417"/>
    <cellStyle name="Normal 5 3 4 2 5 3" xfId="13418"/>
    <cellStyle name="Normal 5 3 4 2 6" xfId="13419"/>
    <cellStyle name="Normal 5 3 4 2 6 2" xfId="13420"/>
    <cellStyle name="Normal 5 3 4 2 7" xfId="13421"/>
    <cellStyle name="Normal 5 3 4 3" xfId="13422"/>
    <cellStyle name="Normal 5 3 4 3 2" xfId="13423"/>
    <cellStyle name="Normal 5 3 4 3 2 2" xfId="13424"/>
    <cellStyle name="Normal 5 3 4 3 2 2 2" xfId="13425"/>
    <cellStyle name="Normal 5 3 4 3 2 2 2 2" xfId="13426"/>
    <cellStyle name="Normal 5 3 4 3 2 2 2 2 2" xfId="13427"/>
    <cellStyle name="Normal 5 3 4 3 2 2 2 3" xfId="13428"/>
    <cellStyle name="Normal 5 3 4 3 2 2 3" xfId="13429"/>
    <cellStyle name="Normal 5 3 4 3 2 2 3 2" xfId="13430"/>
    <cellStyle name="Normal 5 3 4 3 2 2 4" xfId="13431"/>
    <cellStyle name="Normal 5 3 4 3 2 3" xfId="13432"/>
    <cellStyle name="Normal 5 3 4 3 2 3 2" xfId="13433"/>
    <cellStyle name="Normal 5 3 4 3 2 3 2 2" xfId="13434"/>
    <cellStyle name="Normal 5 3 4 3 2 3 3" xfId="13435"/>
    <cellStyle name="Normal 5 3 4 3 2 4" xfId="13436"/>
    <cellStyle name="Normal 5 3 4 3 2 4 2" xfId="13437"/>
    <cellStyle name="Normal 5 3 4 3 2 5" xfId="13438"/>
    <cellStyle name="Normal 5 3 4 3 3" xfId="13439"/>
    <cellStyle name="Normal 5 3 4 3 3 2" xfId="13440"/>
    <cellStyle name="Normal 5 3 4 3 3 2 2" xfId="13441"/>
    <cellStyle name="Normal 5 3 4 3 3 2 2 2" xfId="13442"/>
    <cellStyle name="Normal 5 3 4 3 3 2 3" xfId="13443"/>
    <cellStyle name="Normal 5 3 4 3 3 3" xfId="13444"/>
    <cellStyle name="Normal 5 3 4 3 3 3 2" xfId="13445"/>
    <cellStyle name="Normal 5 3 4 3 3 4" xfId="13446"/>
    <cellStyle name="Normal 5 3 4 3 4" xfId="13447"/>
    <cellStyle name="Normal 5 3 4 3 4 2" xfId="13448"/>
    <cellStyle name="Normal 5 3 4 3 4 2 2" xfId="13449"/>
    <cellStyle name="Normal 5 3 4 3 4 3" xfId="13450"/>
    <cellStyle name="Normal 5 3 4 3 5" xfId="13451"/>
    <cellStyle name="Normal 5 3 4 3 5 2" xfId="13452"/>
    <cellStyle name="Normal 5 3 4 3 6" xfId="13453"/>
    <cellStyle name="Normal 5 3 4 4" xfId="13454"/>
    <cellStyle name="Normal 5 3 4 4 2" xfId="13455"/>
    <cellStyle name="Normal 5 3 4 4 2 2" xfId="13456"/>
    <cellStyle name="Normal 5 3 4 4 2 2 2" xfId="13457"/>
    <cellStyle name="Normal 5 3 4 4 2 2 2 2" xfId="13458"/>
    <cellStyle name="Normal 5 3 4 4 2 2 3" xfId="13459"/>
    <cellStyle name="Normal 5 3 4 4 2 3" xfId="13460"/>
    <cellStyle name="Normal 5 3 4 4 2 3 2" xfId="13461"/>
    <cellStyle name="Normal 5 3 4 4 2 4" xfId="13462"/>
    <cellStyle name="Normal 5 3 4 4 3" xfId="13463"/>
    <cellStyle name="Normal 5 3 4 4 3 2" xfId="13464"/>
    <cellStyle name="Normal 5 3 4 4 3 2 2" xfId="13465"/>
    <cellStyle name="Normal 5 3 4 4 3 3" xfId="13466"/>
    <cellStyle name="Normal 5 3 4 4 4" xfId="13467"/>
    <cellStyle name="Normal 5 3 4 4 4 2" xfId="13468"/>
    <cellStyle name="Normal 5 3 4 4 5" xfId="13469"/>
    <cellStyle name="Normal 5 3 4 5" xfId="13470"/>
    <cellStyle name="Normal 5 3 4 5 2" xfId="13471"/>
    <cellStyle name="Normal 5 3 4 5 2 2" xfId="13472"/>
    <cellStyle name="Normal 5 3 4 5 2 2 2" xfId="13473"/>
    <cellStyle name="Normal 5 3 4 5 2 3" xfId="13474"/>
    <cellStyle name="Normal 5 3 4 5 3" xfId="13475"/>
    <cellStyle name="Normal 5 3 4 5 3 2" xfId="13476"/>
    <cellStyle name="Normal 5 3 4 5 4" xfId="13477"/>
    <cellStyle name="Normal 5 3 4 6" xfId="13478"/>
    <cellStyle name="Normal 5 3 4 6 2" xfId="13479"/>
    <cellStyle name="Normal 5 3 4 6 2 2" xfId="13480"/>
    <cellStyle name="Normal 5 3 4 6 3" xfId="13481"/>
    <cellStyle name="Normal 5 3 4 7" xfId="13482"/>
    <cellStyle name="Normal 5 3 4 7 2" xfId="13483"/>
    <cellStyle name="Normal 5 3 4 8" xfId="13484"/>
    <cellStyle name="Normal 5 3 5" xfId="13485"/>
    <cellStyle name="Normal 5 3 5 2" xfId="13486"/>
    <cellStyle name="Normal 5 3 5 2 2" xfId="13487"/>
    <cellStyle name="Normal 5 3 5 2 2 2" xfId="13488"/>
    <cellStyle name="Normal 5 3 5 2 2 2 2" xfId="13489"/>
    <cellStyle name="Normal 5 3 5 2 2 2 2 2" xfId="13490"/>
    <cellStyle name="Normal 5 3 5 2 2 2 2 2 2" xfId="13491"/>
    <cellStyle name="Normal 5 3 5 2 2 2 2 3" xfId="13492"/>
    <cellStyle name="Normal 5 3 5 2 2 2 3" xfId="13493"/>
    <cellStyle name="Normal 5 3 5 2 2 2 3 2" xfId="13494"/>
    <cellStyle name="Normal 5 3 5 2 2 2 4" xfId="13495"/>
    <cellStyle name="Normal 5 3 5 2 2 3" xfId="13496"/>
    <cellStyle name="Normal 5 3 5 2 2 3 2" xfId="13497"/>
    <cellStyle name="Normal 5 3 5 2 2 3 2 2" xfId="13498"/>
    <cellStyle name="Normal 5 3 5 2 2 3 3" xfId="13499"/>
    <cellStyle name="Normal 5 3 5 2 2 4" xfId="13500"/>
    <cellStyle name="Normal 5 3 5 2 2 4 2" xfId="13501"/>
    <cellStyle name="Normal 5 3 5 2 2 5" xfId="13502"/>
    <cellStyle name="Normal 5 3 5 2 3" xfId="13503"/>
    <cellStyle name="Normal 5 3 5 2 3 2" xfId="13504"/>
    <cellStyle name="Normal 5 3 5 2 3 2 2" xfId="13505"/>
    <cellStyle name="Normal 5 3 5 2 3 2 2 2" xfId="13506"/>
    <cellStyle name="Normal 5 3 5 2 3 2 3" xfId="13507"/>
    <cellStyle name="Normal 5 3 5 2 3 3" xfId="13508"/>
    <cellStyle name="Normal 5 3 5 2 3 3 2" xfId="13509"/>
    <cellStyle name="Normal 5 3 5 2 3 4" xfId="13510"/>
    <cellStyle name="Normal 5 3 5 2 4" xfId="13511"/>
    <cellStyle name="Normal 5 3 5 2 4 2" xfId="13512"/>
    <cellStyle name="Normal 5 3 5 2 4 2 2" xfId="13513"/>
    <cellStyle name="Normal 5 3 5 2 4 3" xfId="13514"/>
    <cellStyle name="Normal 5 3 5 2 5" xfId="13515"/>
    <cellStyle name="Normal 5 3 5 2 5 2" xfId="13516"/>
    <cellStyle name="Normal 5 3 5 2 6" xfId="13517"/>
    <cellStyle name="Normal 5 3 5 3" xfId="13518"/>
    <cellStyle name="Normal 5 3 5 3 2" xfId="13519"/>
    <cellStyle name="Normal 5 3 5 3 2 2" xfId="13520"/>
    <cellStyle name="Normal 5 3 5 3 2 2 2" xfId="13521"/>
    <cellStyle name="Normal 5 3 5 3 2 2 2 2" xfId="13522"/>
    <cellStyle name="Normal 5 3 5 3 2 2 3" xfId="13523"/>
    <cellStyle name="Normal 5 3 5 3 2 3" xfId="13524"/>
    <cellStyle name="Normal 5 3 5 3 2 3 2" xfId="13525"/>
    <cellStyle name="Normal 5 3 5 3 2 4" xfId="13526"/>
    <cellStyle name="Normal 5 3 5 3 3" xfId="13527"/>
    <cellStyle name="Normal 5 3 5 3 3 2" xfId="13528"/>
    <cellStyle name="Normal 5 3 5 3 3 2 2" xfId="13529"/>
    <cellStyle name="Normal 5 3 5 3 3 3" xfId="13530"/>
    <cellStyle name="Normal 5 3 5 3 4" xfId="13531"/>
    <cellStyle name="Normal 5 3 5 3 4 2" xfId="13532"/>
    <cellStyle name="Normal 5 3 5 3 5" xfId="13533"/>
    <cellStyle name="Normal 5 3 5 4" xfId="13534"/>
    <cellStyle name="Normal 5 3 5 4 2" xfId="13535"/>
    <cellStyle name="Normal 5 3 5 4 2 2" xfId="13536"/>
    <cellStyle name="Normal 5 3 5 4 2 2 2" xfId="13537"/>
    <cellStyle name="Normal 5 3 5 4 2 3" xfId="13538"/>
    <cellStyle name="Normal 5 3 5 4 3" xfId="13539"/>
    <cellStyle name="Normal 5 3 5 4 3 2" xfId="13540"/>
    <cellStyle name="Normal 5 3 5 4 4" xfId="13541"/>
    <cellStyle name="Normal 5 3 5 5" xfId="13542"/>
    <cellStyle name="Normal 5 3 5 5 2" xfId="13543"/>
    <cellStyle name="Normal 5 3 5 5 2 2" xfId="13544"/>
    <cellStyle name="Normal 5 3 5 5 3" xfId="13545"/>
    <cellStyle name="Normal 5 3 5 6" xfId="13546"/>
    <cellStyle name="Normal 5 3 5 6 2" xfId="13547"/>
    <cellStyle name="Normal 5 3 5 7" xfId="13548"/>
    <cellStyle name="Normal 5 3 6" xfId="13549"/>
    <cellStyle name="Normal 5 3 6 2" xfId="13550"/>
    <cellStyle name="Normal 5 3 6 2 2" xfId="13551"/>
    <cellStyle name="Normal 5 3 6 2 2 2" xfId="13552"/>
    <cellStyle name="Normal 5 3 6 2 2 2 2" xfId="13553"/>
    <cellStyle name="Normal 5 3 6 2 2 2 2 2" xfId="13554"/>
    <cellStyle name="Normal 5 3 6 2 2 2 3" xfId="13555"/>
    <cellStyle name="Normal 5 3 6 2 2 3" xfId="13556"/>
    <cellStyle name="Normal 5 3 6 2 2 3 2" xfId="13557"/>
    <cellStyle name="Normal 5 3 6 2 2 4" xfId="13558"/>
    <cellStyle name="Normal 5 3 6 2 3" xfId="13559"/>
    <cellStyle name="Normal 5 3 6 2 3 2" xfId="13560"/>
    <cellStyle name="Normal 5 3 6 2 3 2 2" xfId="13561"/>
    <cellStyle name="Normal 5 3 6 2 3 3" xfId="13562"/>
    <cellStyle name="Normal 5 3 6 2 4" xfId="13563"/>
    <cellStyle name="Normal 5 3 6 2 4 2" xfId="13564"/>
    <cellStyle name="Normal 5 3 6 2 5" xfId="13565"/>
    <cellStyle name="Normal 5 3 6 3" xfId="13566"/>
    <cellStyle name="Normal 5 3 6 3 2" xfId="13567"/>
    <cellStyle name="Normal 5 3 6 3 2 2" xfId="13568"/>
    <cellStyle name="Normal 5 3 6 3 2 2 2" xfId="13569"/>
    <cellStyle name="Normal 5 3 6 3 2 3" xfId="13570"/>
    <cellStyle name="Normal 5 3 6 3 3" xfId="13571"/>
    <cellStyle name="Normal 5 3 6 3 3 2" xfId="13572"/>
    <cellStyle name="Normal 5 3 6 3 4" xfId="13573"/>
    <cellStyle name="Normal 5 3 6 4" xfId="13574"/>
    <cellStyle name="Normal 5 3 6 4 2" xfId="13575"/>
    <cellStyle name="Normal 5 3 6 4 2 2" xfId="13576"/>
    <cellStyle name="Normal 5 3 6 4 3" xfId="13577"/>
    <cellStyle name="Normal 5 3 6 5" xfId="13578"/>
    <cellStyle name="Normal 5 3 6 5 2" xfId="13579"/>
    <cellStyle name="Normal 5 3 6 6" xfId="13580"/>
    <cellStyle name="Normal 5 3 7" xfId="13581"/>
    <cellStyle name="Normal 5 3 7 2" xfId="13582"/>
    <cellStyle name="Normal 5 3 7 2 2" xfId="13583"/>
    <cellStyle name="Normal 5 3 7 2 2 2" xfId="13584"/>
    <cellStyle name="Normal 5 3 7 2 2 2 2" xfId="13585"/>
    <cellStyle name="Normal 5 3 7 2 2 3" xfId="13586"/>
    <cellStyle name="Normal 5 3 7 2 3" xfId="13587"/>
    <cellStyle name="Normal 5 3 7 2 3 2" xfId="13588"/>
    <cellStyle name="Normal 5 3 7 2 4" xfId="13589"/>
    <cellStyle name="Normal 5 3 7 3" xfId="13590"/>
    <cellStyle name="Normal 5 3 7 3 2" xfId="13591"/>
    <cellStyle name="Normal 5 3 7 3 2 2" xfId="13592"/>
    <cellStyle name="Normal 5 3 7 3 3" xfId="13593"/>
    <cellStyle name="Normal 5 3 7 4" xfId="13594"/>
    <cellStyle name="Normal 5 3 7 4 2" xfId="13595"/>
    <cellStyle name="Normal 5 3 7 5" xfId="13596"/>
    <cellStyle name="Normal 5 3 8" xfId="13597"/>
    <cellStyle name="Normal 5 3 8 2" xfId="13598"/>
    <cellStyle name="Normal 5 3 8 2 2" xfId="13599"/>
    <cellStyle name="Normal 5 3 8 2 2 2" xfId="13600"/>
    <cellStyle name="Normal 5 3 8 2 3" xfId="13601"/>
    <cellStyle name="Normal 5 3 8 3" xfId="13602"/>
    <cellStyle name="Normal 5 3 8 3 2" xfId="13603"/>
    <cellStyle name="Normal 5 3 8 4" xfId="13604"/>
    <cellStyle name="Normal 5 3 9" xfId="13605"/>
    <cellStyle name="Normal 5 3 9 2" xfId="13606"/>
    <cellStyle name="Normal 5 3 9 2 2" xfId="13607"/>
    <cellStyle name="Normal 5 3 9 3" xfId="13608"/>
    <cellStyle name="Normal 5 4" xfId="13609"/>
    <cellStyle name="Normal 5 4 10" xfId="13610"/>
    <cellStyle name="Normal 5 4 2" xfId="13611"/>
    <cellStyle name="Normal 5 4 2 2" xfId="13612"/>
    <cellStyle name="Normal 5 4 2 2 2" xfId="13613"/>
    <cellStyle name="Normal 5 4 2 2 2 2" xfId="13614"/>
    <cellStyle name="Normal 5 4 2 2 2 2 2" xfId="13615"/>
    <cellStyle name="Normal 5 4 2 2 2 2 2 2" xfId="13616"/>
    <cellStyle name="Normal 5 4 2 2 2 2 2 2 2" xfId="13617"/>
    <cellStyle name="Normal 5 4 2 2 2 2 2 2 2 2" xfId="13618"/>
    <cellStyle name="Normal 5 4 2 2 2 2 2 2 2 2 2" xfId="13619"/>
    <cellStyle name="Normal 5 4 2 2 2 2 2 2 2 3" xfId="13620"/>
    <cellStyle name="Normal 5 4 2 2 2 2 2 2 3" xfId="13621"/>
    <cellStyle name="Normal 5 4 2 2 2 2 2 2 3 2" xfId="13622"/>
    <cellStyle name="Normal 5 4 2 2 2 2 2 2 4" xfId="13623"/>
    <cellStyle name="Normal 5 4 2 2 2 2 2 3" xfId="13624"/>
    <cellStyle name="Normal 5 4 2 2 2 2 2 3 2" xfId="13625"/>
    <cellStyle name="Normal 5 4 2 2 2 2 2 3 2 2" xfId="13626"/>
    <cellStyle name="Normal 5 4 2 2 2 2 2 3 3" xfId="13627"/>
    <cellStyle name="Normal 5 4 2 2 2 2 2 4" xfId="13628"/>
    <cellStyle name="Normal 5 4 2 2 2 2 2 4 2" xfId="13629"/>
    <cellStyle name="Normal 5 4 2 2 2 2 2 5" xfId="13630"/>
    <cellStyle name="Normal 5 4 2 2 2 2 3" xfId="13631"/>
    <cellStyle name="Normal 5 4 2 2 2 2 3 2" xfId="13632"/>
    <cellStyle name="Normal 5 4 2 2 2 2 3 2 2" xfId="13633"/>
    <cellStyle name="Normal 5 4 2 2 2 2 3 2 2 2" xfId="13634"/>
    <cellStyle name="Normal 5 4 2 2 2 2 3 2 3" xfId="13635"/>
    <cellStyle name="Normal 5 4 2 2 2 2 3 3" xfId="13636"/>
    <cellStyle name="Normal 5 4 2 2 2 2 3 3 2" xfId="13637"/>
    <cellStyle name="Normal 5 4 2 2 2 2 3 4" xfId="13638"/>
    <cellStyle name="Normal 5 4 2 2 2 2 4" xfId="13639"/>
    <cellStyle name="Normal 5 4 2 2 2 2 4 2" xfId="13640"/>
    <cellStyle name="Normal 5 4 2 2 2 2 4 2 2" xfId="13641"/>
    <cellStyle name="Normal 5 4 2 2 2 2 4 3" xfId="13642"/>
    <cellStyle name="Normal 5 4 2 2 2 2 5" xfId="13643"/>
    <cellStyle name="Normal 5 4 2 2 2 2 5 2" xfId="13644"/>
    <cellStyle name="Normal 5 4 2 2 2 2 6" xfId="13645"/>
    <cellStyle name="Normal 5 4 2 2 2 3" xfId="13646"/>
    <cellStyle name="Normal 5 4 2 2 2 3 2" xfId="13647"/>
    <cellStyle name="Normal 5 4 2 2 2 3 2 2" xfId="13648"/>
    <cellStyle name="Normal 5 4 2 2 2 3 2 2 2" xfId="13649"/>
    <cellStyle name="Normal 5 4 2 2 2 3 2 2 2 2" xfId="13650"/>
    <cellStyle name="Normal 5 4 2 2 2 3 2 2 3" xfId="13651"/>
    <cellStyle name="Normal 5 4 2 2 2 3 2 3" xfId="13652"/>
    <cellStyle name="Normal 5 4 2 2 2 3 2 3 2" xfId="13653"/>
    <cellStyle name="Normal 5 4 2 2 2 3 2 4" xfId="13654"/>
    <cellStyle name="Normal 5 4 2 2 2 3 3" xfId="13655"/>
    <cellStyle name="Normal 5 4 2 2 2 3 3 2" xfId="13656"/>
    <cellStyle name="Normal 5 4 2 2 2 3 3 2 2" xfId="13657"/>
    <cellStyle name="Normal 5 4 2 2 2 3 3 3" xfId="13658"/>
    <cellStyle name="Normal 5 4 2 2 2 3 4" xfId="13659"/>
    <cellStyle name="Normal 5 4 2 2 2 3 4 2" xfId="13660"/>
    <cellStyle name="Normal 5 4 2 2 2 3 5" xfId="13661"/>
    <cellStyle name="Normal 5 4 2 2 2 4" xfId="13662"/>
    <cellStyle name="Normal 5 4 2 2 2 4 2" xfId="13663"/>
    <cellStyle name="Normal 5 4 2 2 2 4 2 2" xfId="13664"/>
    <cellStyle name="Normal 5 4 2 2 2 4 2 2 2" xfId="13665"/>
    <cellStyle name="Normal 5 4 2 2 2 4 2 3" xfId="13666"/>
    <cellStyle name="Normal 5 4 2 2 2 4 3" xfId="13667"/>
    <cellStyle name="Normal 5 4 2 2 2 4 3 2" xfId="13668"/>
    <cellStyle name="Normal 5 4 2 2 2 4 4" xfId="13669"/>
    <cellStyle name="Normal 5 4 2 2 2 5" xfId="13670"/>
    <cellStyle name="Normal 5 4 2 2 2 5 2" xfId="13671"/>
    <cellStyle name="Normal 5 4 2 2 2 5 2 2" xfId="13672"/>
    <cellStyle name="Normal 5 4 2 2 2 5 3" xfId="13673"/>
    <cellStyle name="Normal 5 4 2 2 2 6" xfId="13674"/>
    <cellStyle name="Normal 5 4 2 2 2 6 2" xfId="13675"/>
    <cellStyle name="Normal 5 4 2 2 2 7" xfId="13676"/>
    <cellStyle name="Normal 5 4 2 2 3" xfId="13677"/>
    <cellStyle name="Normal 5 4 2 2 3 2" xfId="13678"/>
    <cellStyle name="Normal 5 4 2 2 3 2 2" xfId="13679"/>
    <cellStyle name="Normal 5 4 2 2 3 2 2 2" xfId="13680"/>
    <cellStyle name="Normal 5 4 2 2 3 2 2 2 2" xfId="13681"/>
    <cellStyle name="Normal 5 4 2 2 3 2 2 2 2 2" xfId="13682"/>
    <cellStyle name="Normal 5 4 2 2 3 2 2 2 3" xfId="13683"/>
    <cellStyle name="Normal 5 4 2 2 3 2 2 3" xfId="13684"/>
    <cellStyle name="Normal 5 4 2 2 3 2 2 3 2" xfId="13685"/>
    <cellStyle name="Normal 5 4 2 2 3 2 2 4" xfId="13686"/>
    <cellStyle name="Normal 5 4 2 2 3 2 3" xfId="13687"/>
    <cellStyle name="Normal 5 4 2 2 3 2 3 2" xfId="13688"/>
    <cellStyle name="Normal 5 4 2 2 3 2 3 2 2" xfId="13689"/>
    <cellStyle name="Normal 5 4 2 2 3 2 3 3" xfId="13690"/>
    <cellStyle name="Normal 5 4 2 2 3 2 4" xfId="13691"/>
    <cellStyle name="Normal 5 4 2 2 3 2 4 2" xfId="13692"/>
    <cellStyle name="Normal 5 4 2 2 3 2 5" xfId="13693"/>
    <cellStyle name="Normal 5 4 2 2 3 3" xfId="13694"/>
    <cellStyle name="Normal 5 4 2 2 3 3 2" xfId="13695"/>
    <cellStyle name="Normal 5 4 2 2 3 3 2 2" xfId="13696"/>
    <cellStyle name="Normal 5 4 2 2 3 3 2 2 2" xfId="13697"/>
    <cellStyle name="Normal 5 4 2 2 3 3 2 3" xfId="13698"/>
    <cellStyle name="Normal 5 4 2 2 3 3 3" xfId="13699"/>
    <cellStyle name="Normal 5 4 2 2 3 3 3 2" xfId="13700"/>
    <cellStyle name="Normal 5 4 2 2 3 3 4" xfId="13701"/>
    <cellStyle name="Normal 5 4 2 2 3 4" xfId="13702"/>
    <cellStyle name="Normal 5 4 2 2 3 4 2" xfId="13703"/>
    <cellStyle name="Normal 5 4 2 2 3 4 2 2" xfId="13704"/>
    <cellStyle name="Normal 5 4 2 2 3 4 3" xfId="13705"/>
    <cellStyle name="Normal 5 4 2 2 3 5" xfId="13706"/>
    <cellStyle name="Normal 5 4 2 2 3 5 2" xfId="13707"/>
    <cellStyle name="Normal 5 4 2 2 3 6" xfId="13708"/>
    <cellStyle name="Normal 5 4 2 2 4" xfId="13709"/>
    <cellStyle name="Normal 5 4 2 2 4 2" xfId="13710"/>
    <cellStyle name="Normal 5 4 2 2 4 2 2" xfId="13711"/>
    <cellStyle name="Normal 5 4 2 2 4 2 2 2" xfId="13712"/>
    <cellStyle name="Normal 5 4 2 2 4 2 2 2 2" xfId="13713"/>
    <cellStyle name="Normal 5 4 2 2 4 2 2 3" xfId="13714"/>
    <cellStyle name="Normal 5 4 2 2 4 2 3" xfId="13715"/>
    <cellStyle name="Normal 5 4 2 2 4 2 3 2" xfId="13716"/>
    <cellStyle name="Normal 5 4 2 2 4 2 4" xfId="13717"/>
    <cellStyle name="Normal 5 4 2 2 4 3" xfId="13718"/>
    <cellStyle name="Normal 5 4 2 2 4 3 2" xfId="13719"/>
    <cellStyle name="Normal 5 4 2 2 4 3 2 2" xfId="13720"/>
    <cellStyle name="Normal 5 4 2 2 4 3 3" xfId="13721"/>
    <cellStyle name="Normal 5 4 2 2 4 4" xfId="13722"/>
    <cellStyle name="Normal 5 4 2 2 4 4 2" xfId="13723"/>
    <cellStyle name="Normal 5 4 2 2 4 5" xfId="13724"/>
    <cellStyle name="Normal 5 4 2 2 5" xfId="13725"/>
    <cellStyle name="Normal 5 4 2 2 5 2" xfId="13726"/>
    <cellStyle name="Normal 5 4 2 2 5 2 2" xfId="13727"/>
    <cellStyle name="Normal 5 4 2 2 5 2 2 2" xfId="13728"/>
    <cellStyle name="Normal 5 4 2 2 5 2 3" xfId="13729"/>
    <cellStyle name="Normal 5 4 2 2 5 3" xfId="13730"/>
    <cellStyle name="Normal 5 4 2 2 5 3 2" xfId="13731"/>
    <cellStyle name="Normal 5 4 2 2 5 4" xfId="13732"/>
    <cellStyle name="Normal 5 4 2 2 6" xfId="13733"/>
    <cellStyle name="Normal 5 4 2 2 6 2" xfId="13734"/>
    <cellStyle name="Normal 5 4 2 2 6 2 2" xfId="13735"/>
    <cellStyle name="Normal 5 4 2 2 6 3" xfId="13736"/>
    <cellStyle name="Normal 5 4 2 2 7" xfId="13737"/>
    <cellStyle name="Normal 5 4 2 2 7 2" xfId="13738"/>
    <cellStyle name="Normal 5 4 2 2 8" xfId="13739"/>
    <cellStyle name="Normal 5 4 2 3" xfId="13740"/>
    <cellStyle name="Normal 5 4 2 3 2" xfId="13741"/>
    <cellStyle name="Normal 5 4 2 3 2 2" xfId="13742"/>
    <cellStyle name="Normal 5 4 2 3 2 2 2" xfId="13743"/>
    <cellStyle name="Normal 5 4 2 3 2 2 2 2" xfId="13744"/>
    <cellStyle name="Normal 5 4 2 3 2 2 2 2 2" xfId="13745"/>
    <cellStyle name="Normal 5 4 2 3 2 2 2 2 2 2" xfId="13746"/>
    <cellStyle name="Normal 5 4 2 3 2 2 2 2 3" xfId="13747"/>
    <cellStyle name="Normal 5 4 2 3 2 2 2 3" xfId="13748"/>
    <cellStyle name="Normal 5 4 2 3 2 2 2 3 2" xfId="13749"/>
    <cellStyle name="Normal 5 4 2 3 2 2 2 4" xfId="13750"/>
    <cellStyle name="Normal 5 4 2 3 2 2 3" xfId="13751"/>
    <cellStyle name="Normal 5 4 2 3 2 2 3 2" xfId="13752"/>
    <cellStyle name="Normal 5 4 2 3 2 2 3 2 2" xfId="13753"/>
    <cellStyle name="Normal 5 4 2 3 2 2 3 3" xfId="13754"/>
    <cellStyle name="Normal 5 4 2 3 2 2 4" xfId="13755"/>
    <cellStyle name="Normal 5 4 2 3 2 2 4 2" xfId="13756"/>
    <cellStyle name="Normal 5 4 2 3 2 2 5" xfId="13757"/>
    <cellStyle name="Normal 5 4 2 3 2 3" xfId="13758"/>
    <cellStyle name="Normal 5 4 2 3 2 3 2" xfId="13759"/>
    <cellStyle name="Normal 5 4 2 3 2 3 2 2" xfId="13760"/>
    <cellStyle name="Normal 5 4 2 3 2 3 2 2 2" xfId="13761"/>
    <cellStyle name="Normal 5 4 2 3 2 3 2 3" xfId="13762"/>
    <cellStyle name="Normal 5 4 2 3 2 3 3" xfId="13763"/>
    <cellStyle name="Normal 5 4 2 3 2 3 3 2" xfId="13764"/>
    <cellStyle name="Normal 5 4 2 3 2 3 4" xfId="13765"/>
    <cellStyle name="Normal 5 4 2 3 2 4" xfId="13766"/>
    <cellStyle name="Normal 5 4 2 3 2 4 2" xfId="13767"/>
    <cellStyle name="Normal 5 4 2 3 2 4 2 2" xfId="13768"/>
    <cellStyle name="Normal 5 4 2 3 2 4 3" xfId="13769"/>
    <cellStyle name="Normal 5 4 2 3 2 5" xfId="13770"/>
    <cellStyle name="Normal 5 4 2 3 2 5 2" xfId="13771"/>
    <cellStyle name="Normal 5 4 2 3 2 6" xfId="13772"/>
    <cellStyle name="Normal 5 4 2 3 3" xfId="13773"/>
    <cellStyle name="Normal 5 4 2 3 3 2" xfId="13774"/>
    <cellStyle name="Normal 5 4 2 3 3 2 2" xfId="13775"/>
    <cellStyle name="Normal 5 4 2 3 3 2 2 2" xfId="13776"/>
    <cellStyle name="Normal 5 4 2 3 3 2 2 2 2" xfId="13777"/>
    <cellStyle name="Normal 5 4 2 3 3 2 2 3" xfId="13778"/>
    <cellStyle name="Normal 5 4 2 3 3 2 3" xfId="13779"/>
    <cellStyle name="Normal 5 4 2 3 3 2 3 2" xfId="13780"/>
    <cellStyle name="Normal 5 4 2 3 3 2 4" xfId="13781"/>
    <cellStyle name="Normal 5 4 2 3 3 3" xfId="13782"/>
    <cellStyle name="Normal 5 4 2 3 3 3 2" xfId="13783"/>
    <cellStyle name="Normal 5 4 2 3 3 3 2 2" xfId="13784"/>
    <cellStyle name="Normal 5 4 2 3 3 3 3" xfId="13785"/>
    <cellStyle name="Normal 5 4 2 3 3 4" xfId="13786"/>
    <cellStyle name="Normal 5 4 2 3 3 4 2" xfId="13787"/>
    <cellStyle name="Normal 5 4 2 3 3 5" xfId="13788"/>
    <cellStyle name="Normal 5 4 2 3 4" xfId="13789"/>
    <cellStyle name="Normal 5 4 2 3 4 2" xfId="13790"/>
    <cellStyle name="Normal 5 4 2 3 4 2 2" xfId="13791"/>
    <cellStyle name="Normal 5 4 2 3 4 2 2 2" xfId="13792"/>
    <cellStyle name="Normal 5 4 2 3 4 2 3" xfId="13793"/>
    <cellStyle name="Normal 5 4 2 3 4 3" xfId="13794"/>
    <cellStyle name="Normal 5 4 2 3 4 3 2" xfId="13795"/>
    <cellStyle name="Normal 5 4 2 3 4 4" xfId="13796"/>
    <cellStyle name="Normal 5 4 2 3 5" xfId="13797"/>
    <cellStyle name="Normal 5 4 2 3 5 2" xfId="13798"/>
    <cellStyle name="Normal 5 4 2 3 5 2 2" xfId="13799"/>
    <cellStyle name="Normal 5 4 2 3 5 3" xfId="13800"/>
    <cellStyle name="Normal 5 4 2 3 6" xfId="13801"/>
    <cellStyle name="Normal 5 4 2 3 6 2" xfId="13802"/>
    <cellStyle name="Normal 5 4 2 3 7" xfId="13803"/>
    <cellStyle name="Normal 5 4 2 4" xfId="13804"/>
    <cellStyle name="Normal 5 4 2 4 2" xfId="13805"/>
    <cellStyle name="Normal 5 4 2 4 2 2" xfId="13806"/>
    <cellStyle name="Normal 5 4 2 4 2 2 2" xfId="13807"/>
    <cellStyle name="Normal 5 4 2 4 2 2 2 2" xfId="13808"/>
    <cellStyle name="Normal 5 4 2 4 2 2 2 2 2" xfId="13809"/>
    <cellStyle name="Normal 5 4 2 4 2 2 2 3" xfId="13810"/>
    <cellStyle name="Normal 5 4 2 4 2 2 3" xfId="13811"/>
    <cellStyle name="Normal 5 4 2 4 2 2 3 2" xfId="13812"/>
    <cellStyle name="Normal 5 4 2 4 2 2 4" xfId="13813"/>
    <cellStyle name="Normal 5 4 2 4 2 3" xfId="13814"/>
    <cellStyle name="Normal 5 4 2 4 2 3 2" xfId="13815"/>
    <cellStyle name="Normal 5 4 2 4 2 3 2 2" xfId="13816"/>
    <cellStyle name="Normal 5 4 2 4 2 3 3" xfId="13817"/>
    <cellStyle name="Normal 5 4 2 4 2 4" xfId="13818"/>
    <cellStyle name="Normal 5 4 2 4 2 4 2" xfId="13819"/>
    <cellStyle name="Normal 5 4 2 4 2 5" xfId="13820"/>
    <cellStyle name="Normal 5 4 2 4 3" xfId="13821"/>
    <cellStyle name="Normal 5 4 2 4 3 2" xfId="13822"/>
    <cellStyle name="Normal 5 4 2 4 3 2 2" xfId="13823"/>
    <cellStyle name="Normal 5 4 2 4 3 2 2 2" xfId="13824"/>
    <cellStyle name="Normal 5 4 2 4 3 2 3" xfId="13825"/>
    <cellStyle name="Normal 5 4 2 4 3 3" xfId="13826"/>
    <cellStyle name="Normal 5 4 2 4 3 3 2" xfId="13827"/>
    <cellStyle name="Normal 5 4 2 4 3 4" xfId="13828"/>
    <cellStyle name="Normal 5 4 2 4 4" xfId="13829"/>
    <cellStyle name="Normal 5 4 2 4 4 2" xfId="13830"/>
    <cellStyle name="Normal 5 4 2 4 4 2 2" xfId="13831"/>
    <cellStyle name="Normal 5 4 2 4 4 3" xfId="13832"/>
    <cellStyle name="Normal 5 4 2 4 5" xfId="13833"/>
    <cellStyle name="Normal 5 4 2 4 5 2" xfId="13834"/>
    <cellStyle name="Normal 5 4 2 4 6" xfId="13835"/>
    <cellStyle name="Normal 5 4 2 5" xfId="13836"/>
    <cellStyle name="Normal 5 4 2 5 2" xfId="13837"/>
    <cellStyle name="Normal 5 4 2 5 2 2" xfId="13838"/>
    <cellStyle name="Normal 5 4 2 5 2 2 2" xfId="13839"/>
    <cellStyle name="Normal 5 4 2 5 2 2 2 2" xfId="13840"/>
    <cellStyle name="Normal 5 4 2 5 2 2 3" xfId="13841"/>
    <cellStyle name="Normal 5 4 2 5 2 3" xfId="13842"/>
    <cellStyle name="Normal 5 4 2 5 2 3 2" xfId="13843"/>
    <cellStyle name="Normal 5 4 2 5 2 4" xfId="13844"/>
    <cellStyle name="Normal 5 4 2 5 3" xfId="13845"/>
    <cellStyle name="Normal 5 4 2 5 3 2" xfId="13846"/>
    <cellStyle name="Normal 5 4 2 5 3 2 2" xfId="13847"/>
    <cellStyle name="Normal 5 4 2 5 3 3" xfId="13848"/>
    <cellStyle name="Normal 5 4 2 5 4" xfId="13849"/>
    <cellStyle name="Normal 5 4 2 5 4 2" xfId="13850"/>
    <cellStyle name="Normal 5 4 2 5 5" xfId="13851"/>
    <cellStyle name="Normal 5 4 2 6" xfId="13852"/>
    <cellStyle name="Normal 5 4 2 6 2" xfId="13853"/>
    <cellStyle name="Normal 5 4 2 6 2 2" xfId="13854"/>
    <cellStyle name="Normal 5 4 2 6 2 2 2" xfId="13855"/>
    <cellStyle name="Normal 5 4 2 6 2 3" xfId="13856"/>
    <cellStyle name="Normal 5 4 2 6 3" xfId="13857"/>
    <cellStyle name="Normal 5 4 2 6 3 2" xfId="13858"/>
    <cellStyle name="Normal 5 4 2 6 4" xfId="13859"/>
    <cellStyle name="Normal 5 4 2 7" xfId="13860"/>
    <cellStyle name="Normal 5 4 2 7 2" xfId="13861"/>
    <cellStyle name="Normal 5 4 2 7 2 2" xfId="13862"/>
    <cellStyle name="Normal 5 4 2 7 3" xfId="13863"/>
    <cellStyle name="Normal 5 4 2 8" xfId="13864"/>
    <cellStyle name="Normal 5 4 2 8 2" xfId="13865"/>
    <cellStyle name="Normal 5 4 2 9" xfId="13866"/>
    <cellStyle name="Normal 5 4 3" xfId="13867"/>
    <cellStyle name="Normal 5 4 3 2" xfId="13868"/>
    <cellStyle name="Normal 5 4 3 2 2" xfId="13869"/>
    <cellStyle name="Normal 5 4 3 2 2 2" xfId="13870"/>
    <cellStyle name="Normal 5 4 3 2 2 2 2" xfId="13871"/>
    <cellStyle name="Normal 5 4 3 2 2 2 2 2" xfId="13872"/>
    <cellStyle name="Normal 5 4 3 2 2 2 2 2 2" xfId="13873"/>
    <cellStyle name="Normal 5 4 3 2 2 2 2 2 2 2" xfId="13874"/>
    <cellStyle name="Normal 5 4 3 2 2 2 2 2 3" xfId="13875"/>
    <cellStyle name="Normal 5 4 3 2 2 2 2 3" xfId="13876"/>
    <cellStyle name="Normal 5 4 3 2 2 2 2 3 2" xfId="13877"/>
    <cellStyle name="Normal 5 4 3 2 2 2 2 4" xfId="13878"/>
    <cellStyle name="Normal 5 4 3 2 2 2 3" xfId="13879"/>
    <cellStyle name="Normal 5 4 3 2 2 2 3 2" xfId="13880"/>
    <cellStyle name="Normal 5 4 3 2 2 2 3 2 2" xfId="13881"/>
    <cellStyle name="Normal 5 4 3 2 2 2 3 3" xfId="13882"/>
    <cellStyle name="Normal 5 4 3 2 2 2 4" xfId="13883"/>
    <cellStyle name="Normal 5 4 3 2 2 2 4 2" xfId="13884"/>
    <cellStyle name="Normal 5 4 3 2 2 2 5" xfId="13885"/>
    <cellStyle name="Normal 5 4 3 2 2 3" xfId="13886"/>
    <cellStyle name="Normal 5 4 3 2 2 3 2" xfId="13887"/>
    <cellStyle name="Normal 5 4 3 2 2 3 2 2" xfId="13888"/>
    <cellStyle name="Normal 5 4 3 2 2 3 2 2 2" xfId="13889"/>
    <cellStyle name="Normal 5 4 3 2 2 3 2 3" xfId="13890"/>
    <cellStyle name="Normal 5 4 3 2 2 3 3" xfId="13891"/>
    <cellStyle name="Normal 5 4 3 2 2 3 3 2" xfId="13892"/>
    <cellStyle name="Normal 5 4 3 2 2 3 4" xfId="13893"/>
    <cellStyle name="Normal 5 4 3 2 2 4" xfId="13894"/>
    <cellStyle name="Normal 5 4 3 2 2 4 2" xfId="13895"/>
    <cellStyle name="Normal 5 4 3 2 2 4 2 2" xfId="13896"/>
    <cellStyle name="Normal 5 4 3 2 2 4 3" xfId="13897"/>
    <cellStyle name="Normal 5 4 3 2 2 5" xfId="13898"/>
    <cellStyle name="Normal 5 4 3 2 2 5 2" xfId="13899"/>
    <cellStyle name="Normal 5 4 3 2 2 6" xfId="13900"/>
    <cellStyle name="Normal 5 4 3 2 3" xfId="13901"/>
    <cellStyle name="Normal 5 4 3 2 3 2" xfId="13902"/>
    <cellStyle name="Normal 5 4 3 2 3 2 2" xfId="13903"/>
    <cellStyle name="Normal 5 4 3 2 3 2 2 2" xfId="13904"/>
    <cellStyle name="Normal 5 4 3 2 3 2 2 2 2" xfId="13905"/>
    <cellStyle name="Normal 5 4 3 2 3 2 2 3" xfId="13906"/>
    <cellStyle name="Normal 5 4 3 2 3 2 3" xfId="13907"/>
    <cellStyle name="Normal 5 4 3 2 3 2 3 2" xfId="13908"/>
    <cellStyle name="Normal 5 4 3 2 3 2 4" xfId="13909"/>
    <cellStyle name="Normal 5 4 3 2 3 3" xfId="13910"/>
    <cellStyle name="Normal 5 4 3 2 3 3 2" xfId="13911"/>
    <cellStyle name="Normal 5 4 3 2 3 3 2 2" xfId="13912"/>
    <cellStyle name="Normal 5 4 3 2 3 3 3" xfId="13913"/>
    <cellStyle name="Normal 5 4 3 2 3 4" xfId="13914"/>
    <cellStyle name="Normal 5 4 3 2 3 4 2" xfId="13915"/>
    <cellStyle name="Normal 5 4 3 2 3 5" xfId="13916"/>
    <cellStyle name="Normal 5 4 3 2 4" xfId="13917"/>
    <cellStyle name="Normal 5 4 3 2 4 2" xfId="13918"/>
    <cellStyle name="Normal 5 4 3 2 4 2 2" xfId="13919"/>
    <cellStyle name="Normal 5 4 3 2 4 2 2 2" xfId="13920"/>
    <cellStyle name="Normal 5 4 3 2 4 2 3" xfId="13921"/>
    <cellStyle name="Normal 5 4 3 2 4 3" xfId="13922"/>
    <cellStyle name="Normal 5 4 3 2 4 3 2" xfId="13923"/>
    <cellStyle name="Normal 5 4 3 2 4 4" xfId="13924"/>
    <cellStyle name="Normal 5 4 3 2 5" xfId="13925"/>
    <cellStyle name="Normal 5 4 3 2 5 2" xfId="13926"/>
    <cellStyle name="Normal 5 4 3 2 5 2 2" xfId="13927"/>
    <cellStyle name="Normal 5 4 3 2 5 3" xfId="13928"/>
    <cellStyle name="Normal 5 4 3 2 6" xfId="13929"/>
    <cellStyle name="Normal 5 4 3 2 6 2" xfId="13930"/>
    <cellStyle name="Normal 5 4 3 2 7" xfId="13931"/>
    <cellStyle name="Normal 5 4 3 3" xfId="13932"/>
    <cellStyle name="Normal 5 4 3 3 2" xfId="13933"/>
    <cellStyle name="Normal 5 4 3 3 2 2" xfId="13934"/>
    <cellStyle name="Normal 5 4 3 3 2 2 2" xfId="13935"/>
    <cellStyle name="Normal 5 4 3 3 2 2 2 2" xfId="13936"/>
    <cellStyle name="Normal 5 4 3 3 2 2 2 2 2" xfId="13937"/>
    <cellStyle name="Normal 5 4 3 3 2 2 2 3" xfId="13938"/>
    <cellStyle name="Normal 5 4 3 3 2 2 3" xfId="13939"/>
    <cellStyle name="Normal 5 4 3 3 2 2 3 2" xfId="13940"/>
    <cellStyle name="Normal 5 4 3 3 2 2 4" xfId="13941"/>
    <cellStyle name="Normal 5 4 3 3 2 3" xfId="13942"/>
    <cellStyle name="Normal 5 4 3 3 2 3 2" xfId="13943"/>
    <cellStyle name="Normal 5 4 3 3 2 3 2 2" xfId="13944"/>
    <cellStyle name="Normal 5 4 3 3 2 3 3" xfId="13945"/>
    <cellStyle name="Normal 5 4 3 3 2 4" xfId="13946"/>
    <cellStyle name="Normal 5 4 3 3 2 4 2" xfId="13947"/>
    <cellStyle name="Normal 5 4 3 3 2 5" xfId="13948"/>
    <cellStyle name="Normal 5 4 3 3 3" xfId="13949"/>
    <cellStyle name="Normal 5 4 3 3 3 2" xfId="13950"/>
    <cellStyle name="Normal 5 4 3 3 3 2 2" xfId="13951"/>
    <cellStyle name="Normal 5 4 3 3 3 2 2 2" xfId="13952"/>
    <cellStyle name="Normal 5 4 3 3 3 2 3" xfId="13953"/>
    <cellStyle name="Normal 5 4 3 3 3 3" xfId="13954"/>
    <cellStyle name="Normal 5 4 3 3 3 3 2" xfId="13955"/>
    <cellStyle name="Normal 5 4 3 3 3 4" xfId="13956"/>
    <cellStyle name="Normal 5 4 3 3 4" xfId="13957"/>
    <cellStyle name="Normal 5 4 3 3 4 2" xfId="13958"/>
    <cellStyle name="Normal 5 4 3 3 4 2 2" xfId="13959"/>
    <cellStyle name="Normal 5 4 3 3 4 3" xfId="13960"/>
    <cellStyle name="Normal 5 4 3 3 5" xfId="13961"/>
    <cellStyle name="Normal 5 4 3 3 5 2" xfId="13962"/>
    <cellStyle name="Normal 5 4 3 3 6" xfId="13963"/>
    <cellStyle name="Normal 5 4 3 4" xfId="13964"/>
    <cellStyle name="Normal 5 4 3 4 2" xfId="13965"/>
    <cellStyle name="Normal 5 4 3 4 2 2" xfId="13966"/>
    <cellStyle name="Normal 5 4 3 4 2 2 2" xfId="13967"/>
    <cellStyle name="Normal 5 4 3 4 2 2 2 2" xfId="13968"/>
    <cellStyle name="Normal 5 4 3 4 2 2 3" xfId="13969"/>
    <cellStyle name="Normal 5 4 3 4 2 3" xfId="13970"/>
    <cellStyle name="Normal 5 4 3 4 2 3 2" xfId="13971"/>
    <cellStyle name="Normal 5 4 3 4 2 4" xfId="13972"/>
    <cellStyle name="Normal 5 4 3 4 3" xfId="13973"/>
    <cellStyle name="Normal 5 4 3 4 3 2" xfId="13974"/>
    <cellStyle name="Normal 5 4 3 4 3 2 2" xfId="13975"/>
    <cellStyle name="Normal 5 4 3 4 3 3" xfId="13976"/>
    <cellStyle name="Normal 5 4 3 4 4" xfId="13977"/>
    <cellStyle name="Normal 5 4 3 4 4 2" xfId="13978"/>
    <cellStyle name="Normal 5 4 3 4 5" xfId="13979"/>
    <cellStyle name="Normal 5 4 3 5" xfId="13980"/>
    <cellStyle name="Normal 5 4 3 5 2" xfId="13981"/>
    <cellStyle name="Normal 5 4 3 5 2 2" xfId="13982"/>
    <cellStyle name="Normal 5 4 3 5 2 2 2" xfId="13983"/>
    <cellStyle name="Normal 5 4 3 5 2 3" xfId="13984"/>
    <cellStyle name="Normal 5 4 3 5 3" xfId="13985"/>
    <cellStyle name="Normal 5 4 3 5 3 2" xfId="13986"/>
    <cellStyle name="Normal 5 4 3 5 4" xfId="13987"/>
    <cellStyle name="Normal 5 4 3 6" xfId="13988"/>
    <cellStyle name="Normal 5 4 3 6 2" xfId="13989"/>
    <cellStyle name="Normal 5 4 3 6 2 2" xfId="13990"/>
    <cellStyle name="Normal 5 4 3 6 3" xfId="13991"/>
    <cellStyle name="Normal 5 4 3 7" xfId="13992"/>
    <cellStyle name="Normal 5 4 3 7 2" xfId="13993"/>
    <cellStyle name="Normal 5 4 3 8" xfId="13994"/>
    <cellStyle name="Normal 5 4 4" xfId="13995"/>
    <cellStyle name="Normal 5 4 4 2" xfId="13996"/>
    <cellStyle name="Normal 5 4 4 2 2" xfId="13997"/>
    <cellStyle name="Normal 5 4 4 2 2 2" xfId="13998"/>
    <cellStyle name="Normal 5 4 4 2 2 2 2" xfId="13999"/>
    <cellStyle name="Normal 5 4 4 2 2 2 2 2" xfId="14000"/>
    <cellStyle name="Normal 5 4 4 2 2 2 2 2 2" xfId="14001"/>
    <cellStyle name="Normal 5 4 4 2 2 2 2 3" xfId="14002"/>
    <cellStyle name="Normal 5 4 4 2 2 2 3" xfId="14003"/>
    <cellStyle name="Normal 5 4 4 2 2 2 3 2" xfId="14004"/>
    <cellStyle name="Normal 5 4 4 2 2 2 4" xfId="14005"/>
    <cellStyle name="Normal 5 4 4 2 2 3" xfId="14006"/>
    <cellStyle name="Normal 5 4 4 2 2 3 2" xfId="14007"/>
    <cellStyle name="Normal 5 4 4 2 2 3 2 2" xfId="14008"/>
    <cellStyle name="Normal 5 4 4 2 2 3 3" xfId="14009"/>
    <cellStyle name="Normal 5 4 4 2 2 4" xfId="14010"/>
    <cellStyle name="Normal 5 4 4 2 2 4 2" xfId="14011"/>
    <cellStyle name="Normal 5 4 4 2 2 5" xfId="14012"/>
    <cellStyle name="Normal 5 4 4 2 3" xfId="14013"/>
    <cellStyle name="Normal 5 4 4 2 3 2" xfId="14014"/>
    <cellStyle name="Normal 5 4 4 2 3 2 2" xfId="14015"/>
    <cellStyle name="Normal 5 4 4 2 3 2 2 2" xfId="14016"/>
    <cellStyle name="Normal 5 4 4 2 3 2 3" xfId="14017"/>
    <cellStyle name="Normal 5 4 4 2 3 3" xfId="14018"/>
    <cellStyle name="Normal 5 4 4 2 3 3 2" xfId="14019"/>
    <cellStyle name="Normal 5 4 4 2 3 4" xfId="14020"/>
    <cellStyle name="Normal 5 4 4 2 4" xfId="14021"/>
    <cellStyle name="Normal 5 4 4 2 4 2" xfId="14022"/>
    <cellStyle name="Normal 5 4 4 2 4 2 2" xfId="14023"/>
    <cellStyle name="Normal 5 4 4 2 4 3" xfId="14024"/>
    <cellStyle name="Normal 5 4 4 2 5" xfId="14025"/>
    <cellStyle name="Normal 5 4 4 2 5 2" xfId="14026"/>
    <cellStyle name="Normal 5 4 4 2 6" xfId="14027"/>
    <cellStyle name="Normal 5 4 4 3" xfId="14028"/>
    <cellStyle name="Normal 5 4 4 3 2" xfId="14029"/>
    <cellStyle name="Normal 5 4 4 3 2 2" xfId="14030"/>
    <cellStyle name="Normal 5 4 4 3 2 2 2" xfId="14031"/>
    <cellStyle name="Normal 5 4 4 3 2 2 2 2" xfId="14032"/>
    <cellStyle name="Normal 5 4 4 3 2 2 3" xfId="14033"/>
    <cellStyle name="Normal 5 4 4 3 2 3" xfId="14034"/>
    <cellStyle name="Normal 5 4 4 3 2 3 2" xfId="14035"/>
    <cellStyle name="Normal 5 4 4 3 2 4" xfId="14036"/>
    <cellStyle name="Normal 5 4 4 3 3" xfId="14037"/>
    <cellStyle name="Normal 5 4 4 3 3 2" xfId="14038"/>
    <cellStyle name="Normal 5 4 4 3 3 2 2" xfId="14039"/>
    <cellStyle name="Normal 5 4 4 3 3 3" xfId="14040"/>
    <cellStyle name="Normal 5 4 4 3 4" xfId="14041"/>
    <cellStyle name="Normal 5 4 4 3 4 2" xfId="14042"/>
    <cellStyle name="Normal 5 4 4 3 5" xfId="14043"/>
    <cellStyle name="Normal 5 4 4 4" xfId="14044"/>
    <cellStyle name="Normal 5 4 4 4 2" xfId="14045"/>
    <cellStyle name="Normal 5 4 4 4 2 2" xfId="14046"/>
    <cellStyle name="Normal 5 4 4 4 2 2 2" xfId="14047"/>
    <cellStyle name="Normal 5 4 4 4 2 3" xfId="14048"/>
    <cellStyle name="Normal 5 4 4 4 3" xfId="14049"/>
    <cellStyle name="Normal 5 4 4 4 3 2" xfId="14050"/>
    <cellStyle name="Normal 5 4 4 4 4" xfId="14051"/>
    <cellStyle name="Normal 5 4 4 5" xfId="14052"/>
    <cellStyle name="Normal 5 4 4 5 2" xfId="14053"/>
    <cellStyle name="Normal 5 4 4 5 2 2" xfId="14054"/>
    <cellStyle name="Normal 5 4 4 5 3" xfId="14055"/>
    <cellStyle name="Normal 5 4 4 6" xfId="14056"/>
    <cellStyle name="Normal 5 4 4 6 2" xfId="14057"/>
    <cellStyle name="Normal 5 4 4 7" xfId="14058"/>
    <cellStyle name="Normal 5 4 5" xfId="14059"/>
    <cellStyle name="Normal 5 4 5 2" xfId="14060"/>
    <cellStyle name="Normal 5 4 5 2 2" xfId="14061"/>
    <cellStyle name="Normal 5 4 5 2 2 2" xfId="14062"/>
    <cellStyle name="Normal 5 4 5 2 2 2 2" xfId="14063"/>
    <cellStyle name="Normal 5 4 5 2 2 2 2 2" xfId="14064"/>
    <cellStyle name="Normal 5 4 5 2 2 2 3" xfId="14065"/>
    <cellStyle name="Normal 5 4 5 2 2 3" xfId="14066"/>
    <cellStyle name="Normal 5 4 5 2 2 3 2" xfId="14067"/>
    <cellStyle name="Normal 5 4 5 2 2 4" xfId="14068"/>
    <cellStyle name="Normal 5 4 5 2 3" xfId="14069"/>
    <cellStyle name="Normal 5 4 5 2 3 2" xfId="14070"/>
    <cellStyle name="Normal 5 4 5 2 3 2 2" xfId="14071"/>
    <cellStyle name="Normal 5 4 5 2 3 3" xfId="14072"/>
    <cellStyle name="Normal 5 4 5 2 4" xfId="14073"/>
    <cellStyle name="Normal 5 4 5 2 4 2" xfId="14074"/>
    <cellStyle name="Normal 5 4 5 2 5" xfId="14075"/>
    <cellStyle name="Normal 5 4 5 3" xfId="14076"/>
    <cellStyle name="Normal 5 4 5 3 2" xfId="14077"/>
    <cellStyle name="Normal 5 4 5 3 2 2" xfId="14078"/>
    <cellStyle name="Normal 5 4 5 3 2 2 2" xfId="14079"/>
    <cellStyle name="Normal 5 4 5 3 2 3" xfId="14080"/>
    <cellStyle name="Normal 5 4 5 3 3" xfId="14081"/>
    <cellStyle name="Normal 5 4 5 3 3 2" xfId="14082"/>
    <cellStyle name="Normal 5 4 5 3 4" xfId="14083"/>
    <cellStyle name="Normal 5 4 5 4" xfId="14084"/>
    <cellStyle name="Normal 5 4 5 4 2" xfId="14085"/>
    <cellStyle name="Normal 5 4 5 4 2 2" xfId="14086"/>
    <cellStyle name="Normal 5 4 5 4 3" xfId="14087"/>
    <cellStyle name="Normal 5 4 5 5" xfId="14088"/>
    <cellStyle name="Normal 5 4 5 5 2" xfId="14089"/>
    <cellStyle name="Normal 5 4 5 6" xfId="14090"/>
    <cellStyle name="Normal 5 4 6" xfId="14091"/>
    <cellStyle name="Normal 5 4 6 2" xfId="14092"/>
    <cellStyle name="Normal 5 4 6 2 2" xfId="14093"/>
    <cellStyle name="Normal 5 4 6 2 2 2" xfId="14094"/>
    <cellStyle name="Normal 5 4 6 2 2 2 2" xfId="14095"/>
    <cellStyle name="Normal 5 4 6 2 2 3" xfId="14096"/>
    <cellStyle name="Normal 5 4 6 2 3" xfId="14097"/>
    <cellStyle name="Normal 5 4 6 2 3 2" xfId="14098"/>
    <cellStyle name="Normal 5 4 6 2 4" xfId="14099"/>
    <cellStyle name="Normal 5 4 6 3" xfId="14100"/>
    <cellStyle name="Normal 5 4 6 3 2" xfId="14101"/>
    <cellStyle name="Normal 5 4 6 3 2 2" xfId="14102"/>
    <cellStyle name="Normal 5 4 6 3 3" xfId="14103"/>
    <cellStyle name="Normal 5 4 6 4" xfId="14104"/>
    <cellStyle name="Normal 5 4 6 4 2" xfId="14105"/>
    <cellStyle name="Normal 5 4 6 5" xfId="14106"/>
    <cellStyle name="Normal 5 4 7" xfId="14107"/>
    <cellStyle name="Normal 5 4 7 2" xfId="14108"/>
    <cellStyle name="Normal 5 4 7 2 2" xfId="14109"/>
    <cellStyle name="Normal 5 4 7 2 2 2" xfId="14110"/>
    <cellStyle name="Normal 5 4 7 2 3" xfId="14111"/>
    <cellStyle name="Normal 5 4 7 3" xfId="14112"/>
    <cellStyle name="Normal 5 4 7 3 2" xfId="14113"/>
    <cellStyle name="Normal 5 4 7 4" xfId="14114"/>
    <cellStyle name="Normal 5 4 8" xfId="14115"/>
    <cellStyle name="Normal 5 4 8 2" xfId="14116"/>
    <cellStyle name="Normal 5 4 8 2 2" xfId="14117"/>
    <cellStyle name="Normal 5 4 8 3" xfId="14118"/>
    <cellStyle name="Normal 5 4 9" xfId="14119"/>
    <cellStyle name="Normal 5 4 9 2" xfId="14120"/>
    <cellStyle name="Normal 5 5" xfId="14121"/>
    <cellStyle name="Normal 5 5 2" xfId="14122"/>
    <cellStyle name="Normal 5 5 2 2" xfId="14123"/>
    <cellStyle name="Normal 5 5 2 2 2" xfId="14124"/>
    <cellStyle name="Normal 5 5 2 2 2 2" xfId="14125"/>
    <cellStyle name="Normal 5 5 2 2 2 2 2" xfId="14126"/>
    <cellStyle name="Normal 5 5 2 2 2 2 2 2" xfId="14127"/>
    <cellStyle name="Normal 5 5 2 2 2 2 2 2 2" xfId="14128"/>
    <cellStyle name="Normal 5 5 2 2 2 2 2 2 2 2" xfId="14129"/>
    <cellStyle name="Normal 5 5 2 2 2 2 2 2 3" xfId="14130"/>
    <cellStyle name="Normal 5 5 2 2 2 2 2 3" xfId="14131"/>
    <cellStyle name="Normal 5 5 2 2 2 2 2 3 2" xfId="14132"/>
    <cellStyle name="Normal 5 5 2 2 2 2 2 4" xfId="14133"/>
    <cellStyle name="Normal 5 5 2 2 2 2 3" xfId="14134"/>
    <cellStyle name="Normal 5 5 2 2 2 2 3 2" xfId="14135"/>
    <cellStyle name="Normal 5 5 2 2 2 2 3 2 2" xfId="14136"/>
    <cellStyle name="Normal 5 5 2 2 2 2 3 3" xfId="14137"/>
    <cellStyle name="Normal 5 5 2 2 2 2 4" xfId="14138"/>
    <cellStyle name="Normal 5 5 2 2 2 2 4 2" xfId="14139"/>
    <cellStyle name="Normal 5 5 2 2 2 2 5" xfId="14140"/>
    <cellStyle name="Normal 5 5 2 2 2 3" xfId="14141"/>
    <cellStyle name="Normal 5 5 2 2 2 3 2" xfId="14142"/>
    <cellStyle name="Normal 5 5 2 2 2 3 2 2" xfId="14143"/>
    <cellStyle name="Normal 5 5 2 2 2 3 2 2 2" xfId="14144"/>
    <cellStyle name="Normal 5 5 2 2 2 3 2 3" xfId="14145"/>
    <cellStyle name="Normal 5 5 2 2 2 3 3" xfId="14146"/>
    <cellStyle name="Normal 5 5 2 2 2 3 3 2" xfId="14147"/>
    <cellStyle name="Normal 5 5 2 2 2 3 4" xfId="14148"/>
    <cellStyle name="Normal 5 5 2 2 2 4" xfId="14149"/>
    <cellStyle name="Normal 5 5 2 2 2 4 2" xfId="14150"/>
    <cellStyle name="Normal 5 5 2 2 2 4 2 2" xfId="14151"/>
    <cellStyle name="Normal 5 5 2 2 2 4 3" xfId="14152"/>
    <cellStyle name="Normal 5 5 2 2 2 5" xfId="14153"/>
    <cellStyle name="Normal 5 5 2 2 2 5 2" xfId="14154"/>
    <cellStyle name="Normal 5 5 2 2 2 6" xfId="14155"/>
    <cellStyle name="Normal 5 5 2 2 3" xfId="14156"/>
    <cellStyle name="Normal 5 5 2 2 3 2" xfId="14157"/>
    <cellStyle name="Normal 5 5 2 2 3 2 2" xfId="14158"/>
    <cellStyle name="Normal 5 5 2 2 3 2 2 2" xfId="14159"/>
    <cellStyle name="Normal 5 5 2 2 3 2 2 2 2" xfId="14160"/>
    <cellStyle name="Normal 5 5 2 2 3 2 2 3" xfId="14161"/>
    <cellStyle name="Normal 5 5 2 2 3 2 3" xfId="14162"/>
    <cellStyle name="Normal 5 5 2 2 3 2 3 2" xfId="14163"/>
    <cellStyle name="Normal 5 5 2 2 3 2 4" xfId="14164"/>
    <cellStyle name="Normal 5 5 2 2 3 3" xfId="14165"/>
    <cellStyle name="Normal 5 5 2 2 3 3 2" xfId="14166"/>
    <cellStyle name="Normal 5 5 2 2 3 3 2 2" xfId="14167"/>
    <cellStyle name="Normal 5 5 2 2 3 3 3" xfId="14168"/>
    <cellStyle name="Normal 5 5 2 2 3 4" xfId="14169"/>
    <cellStyle name="Normal 5 5 2 2 3 4 2" xfId="14170"/>
    <cellStyle name="Normal 5 5 2 2 3 5" xfId="14171"/>
    <cellStyle name="Normal 5 5 2 2 4" xfId="14172"/>
    <cellStyle name="Normal 5 5 2 2 4 2" xfId="14173"/>
    <cellStyle name="Normal 5 5 2 2 4 2 2" xfId="14174"/>
    <cellStyle name="Normal 5 5 2 2 4 2 2 2" xfId="14175"/>
    <cellStyle name="Normal 5 5 2 2 4 2 3" xfId="14176"/>
    <cellStyle name="Normal 5 5 2 2 4 3" xfId="14177"/>
    <cellStyle name="Normal 5 5 2 2 4 3 2" xfId="14178"/>
    <cellStyle name="Normal 5 5 2 2 4 4" xfId="14179"/>
    <cellStyle name="Normal 5 5 2 2 5" xfId="14180"/>
    <cellStyle name="Normal 5 5 2 2 5 2" xfId="14181"/>
    <cellStyle name="Normal 5 5 2 2 5 2 2" xfId="14182"/>
    <cellStyle name="Normal 5 5 2 2 5 3" xfId="14183"/>
    <cellStyle name="Normal 5 5 2 2 6" xfId="14184"/>
    <cellStyle name="Normal 5 5 2 2 6 2" xfId="14185"/>
    <cellStyle name="Normal 5 5 2 2 7" xfId="14186"/>
    <cellStyle name="Normal 5 5 2 3" xfId="14187"/>
    <cellStyle name="Normal 5 5 2 3 2" xfId="14188"/>
    <cellStyle name="Normal 5 5 2 3 2 2" xfId="14189"/>
    <cellStyle name="Normal 5 5 2 3 2 2 2" xfId="14190"/>
    <cellStyle name="Normal 5 5 2 3 2 2 2 2" xfId="14191"/>
    <cellStyle name="Normal 5 5 2 3 2 2 2 2 2" xfId="14192"/>
    <cellStyle name="Normal 5 5 2 3 2 2 2 3" xfId="14193"/>
    <cellStyle name="Normal 5 5 2 3 2 2 3" xfId="14194"/>
    <cellStyle name="Normal 5 5 2 3 2 2 3 2" xfId="14195"/>
    <cellStyle name="Normal 5 5 2 3 2 2 4" xfId="14196"/>
    <cellStyle name="Normal 5 5 2 3 2 3" xfId="14197"/>
    <cellStyle name="Normal 5 5 2 3 2 3 2" xfId="14198"/>
    <cellStyle name="Normal 5 5 2 3 2 3 2 2" xfId="14199"/>
    <cellStyle name="Normal 5 5 2 3 2 3 3" xfId="14200"/>
    <cellStyle name="Normal 5 5 2 3 2 4" xfId="14201"/>
    <cellStyle name="Normal 5 5 2 3 2 4 2" xfId="14202"/>
    <cellStyle name="Normal 5 5 2 3 2 5" xfId="14203"/>
    <cellStyle name="Normal 5 5 2 3 3" xfId="14204"/>
    <cellStyle name="Normal 5 5 2 3 3 2" xfId="14205"/>
    <cellStyle name="Normal 5 5 2 3 3 2 2" xfId="14206"/>
    <cellStyle name="Normal 5 5 2 3 3 2 2 2" xfId="14207"/>
    <cellStyle name="Normal 5 5 2 3 3 2 3" xfId="14208"/>
    <cellStyle name="Normal 5 5 2 3 3 3" xfId="14209"/>
    <cellStyle name="Normal 5 5 2 3 3 3 2" xfId="14210"/>
    <cellStyle name="Normal 5 5 2 3 3 4" xfId="14211"/>
    <cellStyle name="Normal 5 5 2 3 4" xfId="14212"/>
    <cellStyle name="Normal 5 5 2 3 4 2" xfId="14213"/>
    <cellStyle name="Normal 5 5 2 3 4 2 2" xfId="14214"/>
    <cellStyle name="Normal 5 5 2 3 4 3" xfId="14215"/>
    <cellStyle name="Normal 5 5 2 3 5" xfId="14216"/>
    <cellStyle name="Normal 5 5 2 3 5 2" xfId="14217"/>
    <cellStyle name="Normal 5 5 2 3 6" xfId="14218"/>
    <cellStyle name="Normal 5 5 2 4" xfId="14219"/>
    <cellStyle name="Normal 5 5 2 4 2" xfId="14220"/>
    <cellStyle name="Normal 5 5 2 4 2 2" xfId="14221"/>
    <cellStyle name="Normal 5 5 2 4 2 2 2" xfId="14222"/>
    <cellStyle name="Normal 5 5 2 4 2 2 2 2" xfId="14223"/>
    <cellStyle name="Normal 5 5 2 4 2 2 3" xfId="14224"/>
    <cellStyle name="Normal 5 5 2 4 2 3" xfId="14225"/>
    <cellStyle name="Normal 5 5 2 4 2 3 2" xfId="14226"/>
    <cellStyle name="Normal 5 5 2 4 2 4" xfId="14227"/>
    <cellStyle name="Normal 5 5 2 4 3" xfId="14228"/>
    <cellStyle name="Normal 5 5 2 4 3 2" xfId="14229"/>
    <cellStyle name="Normal 5 5 2 4 3 2 2" xfId="14230"/>
    <cellStyle name="Normal 5 5 2 4 3 3" xfId="14231"/>
    <cellStyle name="Normal 5 5 2 4 4" xfId="14232"/>
    <cellStyle name="Normal 5 5 2 4 4 2" xfId="14233"/>
    <cellStyle name="Normal 5 5 2 4 5" xfId="14234"/>
    <cellStyle name="Normal 5 5 2 5" xfId="14235"/>
    <cellStyle name="Normal 5 5 2 5 2" xfId="14236"/>
    <cellStyle name="Normal 5 5 2 5 2 2" xfId="14237"/>
    <cellStyle name="Normal 5 5 2 5 2 2 2" xfId="14238"/>
    <cellStyle name="Normal 5 5 2 5 2 3" xfId="14239"/>
    <cellStyle name="Normal 5 5 2 5 3" xfId="14240"/>
    <cellStyle name="Normal 5 5 2 5 3 2" xfId="14241"/>
    <cellStyle name="Normal 5 5 2 5 4" xfId="14242"/>
    <cellStyle name="Normal 5 5 2 6" xfId="14243"/>
    <cellStyle name="Normal 5 5 2 6 2" xfId="14244"/>
    <cellStyle name="Normal 5 5 2 6 2 2" xfId="14245"/>
    <cellStyle name="Normal 5 5 2 6 3" xfId="14246"/>
    <cellStyle name="Normal 5 5 2 7" xfId="14247"/>
    <cellStyle name="Normal 5 5 2 7 2" xfId="14248"/>
    <cellStyle name="Normal 5 5 2 8" xfId="14249"/>
    <cellStyle name="Normal 5 5 3" xfId="14250"/>
    <cellStyle name="Normal 5 5 3 2" xfId="14251"/>
    <cellStyle name="Normal 5 5 3 2 2" xfId="14252"/>
    <cellStyle name="Normal 5 5 3 2 2 2" xfId="14253"/>
    <cellStyle name="Normal 5 5 3 2 2 2 2" xfId="14254"/>
    <cellStyle name="Normal 5 5 3 2 2 2 2 2" xfId="14255"/>
    <cellStyle name="Normal 5 5 3 2 2 2 2 2 2" xfId="14256"/>
    <cellStyle name="Normal 5 5 3 2 2 2 2 3" xfId="14257"/>
    <cellStyle name="Normal 5 5 3 2 2 2 3" xfId="14258"/>
    <cellStyle name="Normal 5 5 3 2 2 2 3 2" xfId="14259"/>
    <cellStyle name="Normal 5 5 3 2 2 2 4" xfId="14260"/>
    <cellStyle name="Normal 5 5 3 2 2 3" xfId="14261"/>
    <cellStyle name="Normal 5 5 3 2 2 3 2" xfId="14262"/>
    <cellStyle name="Normal 5 5 3 2 2 3 2 2" xfId="14263"/>
    <cellStyle name="Normal 5 5 3 2 2 3 3" xfId="14264"/>
    <cellStyle name="Normal 5 5 3 2 2 4" xfId="14265"/>
    <cellStyle name="Normal 5 5 3 2 2 4 2" xfId="14266"/>
    <cellStyle name="Normal 5 5 3 2 2 5" xfId="14267"/>
    <cellStyle name="Normal 5 5 3 2 3" xfId="14268"/>
    <cellStyle name="Normal 5 5 3 2 3 2" xfId="14269"/>
    <cellStyle name="Normal 5 5 3 2 3 2 2" xfId="14270"/>
    <cellStyle name="Normal 5 5 3 2 3 2 2 2" xfId="14271"/>
    <cellStyle name="Normal 5 5 3 2 3 2 3" xfId="14272"/>
    <cellStyle name="Normal 5 5 3 2 3 3" xfId="14273"/>
    <cellStyle name="Normal 5 5 3 2 3 3 2" xfId="14274"/>
    <cellStyle name="Normal 5 5 3 2 3 4" xfId="14275"/>
    <cellStyle name="Normal 5 5 3 2 4" xfId="14276"/>
    <cellStyle name="Normal 5 5 3 2 4 2" xfId="14277"/>
    <cellStyle name="Normal 5 5 3 2 4 2 2" xfId="14278"/>
    <cellStyle name="Normal 5 5 3 2 4 3" xfId="14279"/>
    <cellStyle name="Normal 5 5 3 2 5" xfId="14280"/>
    <cellStyle name="Normal 5 5 3 2 5 2" xfId="14281"/>
    <cellStyle name="Normal 5 5 3 2 6" xfId="14282"/>
    <cellStyle name="Normal 5 5 3 3" xfId="14283"/>
    <cellStyle name="Normal 5 5 3 3 2" xfId="14284"/>
    <cellStyle name="Normal 5 5 3 3 2 2" xfId="14285"/>
    <cellStyle name="Normal 5 5 3 3 2 2 2" xfId="14286"/>
    <cellStyle name="Normal 5 5 3 3 2 2 2 2" xfId="14287"/>
    <cellStyle name="Normal 5 5 3 3 2 2 3" xfId="14288"/>
    <cellStyle name="Normal 5 5 3 3 2 3" xfId="14289"/>
    <cellStyle name="Normal 5 5 3 3 2 3 2" xfId="14290"/>
    <cellStyle name="Normal 5 5 3 3 2 4" xfId="14291"/>
    <cellStyle name="Normal 5 5 3 3 3" xfId="14292"/>
    <cellStyle name="Normal 5 5 3 3 3 2" xfId="14293"/>
    <cellStyle name="Normal 5 5 3 3 3 2 2" xfId="14294"/>
    <cellStyle name="Normal 5 5 3 3 3 3" xfId="14295"/>
    <cellStyle name="Normal 5 5 3 3 4" xfId="14296"/>
    <cellStyle name="Normal 5 5 3 3 4 2" xfId="14297"/>
    <cellStyle name="Normal 5 5 3 3 5" xfId="14298"/>
    <cellStyle name="Normal 5 5 3 4" xfId="14299"/>
    <cellStyle name="Normal 5 5 3 4 2" xfId="14300"/>
    <cellStyle name="Normal 5 5 3 4 2 2" xfId="14301"/>
    <cellStyle name="Normal 5 5 3 4 2 2 2" xfId="14302"/>
    <cellStyle name="Normal 5 5 3 4 2 3" xfId="14303"/>
    <cellStyle name="Normal 5 5 3 4 3" xfId="14304"/>
    <cellStyle name="Normal 5 5 3 4 3 2" xfId="14305"/>
    <cellStyle name="Normal 5 5 3 4 4" xfId="14306"/>
    <cellStyle name="Normal 5 5 3 5" xfId="14307"/>
    <cellStyle name="Normal 5 5 3 5 2" xfId="14308"/>
    <cellStyle name="Normal 5 5 3 5 2 2" xfId="14309"/>
    <cellStyle name="Normal 5 5 3 5 3" xfId="14310"/>
    <cellStyle name="Normal 5 5 3 6" xfId="14311"/>
    <cellStyle name="Normal 5 5 3 6 2" xfId="14312"/>
    <cellStyle name="Normal 5 5 3 7" xfId="14313"/>
    <cellStyle name="Normal 5 5 4" xfId="14314"/>
    <cellStyle name="Normal 5 5 4 2" xfId="14315"/>
    <cellStyle name="Normal 5 5 4 2 2" xfId="14316"/>
    <cellStyle name="Normal 5 5 4 2 2 2" xfId="14317"/>
    <cellStyle name="Normal 5 5 4 2 2 2 2" xfId="14318"/>
    <cellStyle name="Normal 5 5 4 2 2 2 2 2" xfId="14319"/>
    <cellStyle name="Normal 5 5 4 2 2 2 3" xfId="14320"/>
    <cellStyle name="Normal 5 5 4 2 2 3" xfId="14321"/>
    <cellStyle name="Normal 5 5 4 2 2 3 2" xfId="14322"/>
    <cellStyle name="Normal 5 5 4 2 2 4" xfId="14323"/>
    <cellStyle name="Normal 5 5 4 2 3" xfId="14324"/>
    <cellStyle name="Normal 5 5 4 2 3 2" xfId="14325"/>
    <cellStyle name="Normal 5 5 4 2 3 2 2" xfId="14326"/>
    <cellStyle name="Normal 5 5 4 2 3 3" xfId="14327"/>
    <cellStyle name="Normal 5 5 4 2 4" xfId="14328"/>
    <cellStyle name="Normal 5 5 4 2 4 2" xfId="14329"/>
    <cellStyle name="Normal 5 5 4 2 5" xfId="14330"/>
    <cellStyle name="Normal 5 5 4 3" xfId="14331"/>
    <cellStyle name="Normal 5 5 4 3 2" xfId="14332"/>
    <cellStyle name="Normal 5 5 4 3 2 2" xfId="14333"/>
    <cellStyle name="Normal 5 5 4 3 2 2 2" xfId="14334"/>
    <cellStyle name="Normal 5 5 4 3 2 3" xfId="14335"/>
    <cellStyle name="Normal 5 5 4 3 3" xfId="14336"/>
    <cellStyle name="Normal 5 5 4 3 3 2" xfId="14337"/>
    <cellStyle name="Normal 5 5 4 3 4" xfId="14338"/>
    <cellStyle name="Normal 5 5 4 4" xfId="14339"/>
    <cellStyle name="Normal 5 5 4 4 2" xfId="14340"/>
    <cellStyle name="Normal 5 5 4 4 2 2" xfId="14341"/>
    <cellStyle name="Normal 5 5 4 4 3" xfId="14342"/>
    <cellStyle name="Normal 5 5 4 5" xfId="14343"/>
    <cellStyle name="Normal 5 5 4 5 2" xfId="14344"/>
    <cellStyle name="Normal 5 5 4 6" xfId="14345"/>
    <cellStyle name="Normal 5 5 5" xfId="14346"/>
    <cellStyle name="Normal 5 5 5 2" xfId="14347"/>
    <cellStyle name="Normal 5 5 5 2 2" xfId="14348"/>
    <cellStyle name="Normal 5 5 5 2 2 2" xfId="14349"/>
    <cellStyle name="Normal 5 5 5 2 2 2 2" xfId="14350"/>
    <cellStyle name="Normal 5 5 5 2 2 3" xfId="14351"/>
    <cellStyle name="Normal 5 5 5 2 3" xfId="14352"/>
    <cellStyle name="Normal 5 5 5 2 3 2" xfId="14353"/>
    <cellStyle name="Normal 5 5 5 2 4" xfId="14354"/>
    <cellStyle name="Normal 5 5 5 3" xfId="14355"/>
    <cellStyle name="Normal 5 5 5 3 2" xfId="14356"/>
    <cellStyle name="Normal 5 5 5 3 2 2" xfId="14357"/>
    <cellStyle name="Normal 5 5 5 3 3" xfId="14358"/>
    <cellStyle name="Normal 5 5 5 4" xfId="14359"/>
    <cellStyle name="Normal 5 5 5 4 2" xfId="14360"/>
    <cellStyle name="Normal 5 5 5 5" xfId="14361"/>
    <cellStyle name="Normal 5 5 6" xfId="14362"/>
    <cellStyle name="Normal 5 5 6 2" xfId="14363"/>
    <cellStyle name="Normal 5 5 6 2 2" xfId="14364"/>
    <cellStyle name="Normal 5 5 6 2 2 2" xfId="14365"/>
    <cellStyle name="Normal 5 5 6 2 3" xfId="14366"/>
    <cellStyle name="Normal 5 5 6 3" xfId="14367"/>
    <cellStyle name="Normal 5 5 6 3 2" xfId="14368"/>
    <cellStyle name="Normal 5 5 6 4" xfId="14369"/>
    <cellStyle name="Normal 5 5 7" xfId="14370"/>
    <cellStyle name="Normal 5 5 7 2" xfId="14371"/>
    <cellStyle name="Normal 5 5 7 2 2" xfId="14372"/>
    <cellStyle name="Normal 5 5 7 3" xfId="14373"/>
    <cellStyle name="Normal 5 5 8" xfId="14374"/>
    <cellStyle name="Normal 5 5 8 2" xfId="14375"/>
    <cellStyle name="Normal 5 5 9" xfId="14376"/>
    <cellStyle name="Normal 5 6" xfId="14377"/>
    <cellStyle name="Normal 5 6 2" xfId="14378"/>
    <cellStyle name="Normal 5 6 2 2" xfId="14379"/>
    <cellStyle name="Normal 5 6 2 2 2" xfId="14380"/>
    <cellStyle name="Normal 5 6 2 2 2 2" xfId="14381"/>
    <cellStyle name="Normal 5 6 2 2 2 2 2" xfId="14382"/>
    <cellStyle name="Normal 5 6 2 2 2 2 2 2" xfId="14383"/>
    <cellStyle name="Normal 5 6 2 2 2 2 2 2 2" xfId="14384"/>
    <cellStyle name="Normal 5 6 2 2 2 2 2 3" xfId="14385"/>
    <cellStyle name="Normal 5 6 2 2 2 2 3" xfId="14386"/>
    <cellStyle name="Normal 5 6 2 2 2 2 3 2" xfId="14387"/>
    <cellStyle name="Normal 5 6 2 2 2 2 4" xfId="14388"/>
    <cellStyle name="Normal 5 6 2 2 2 3" xfId="14389"/>
    <cellStyle name="Normal 5 6 2 2 2 3 2" xfId="14390"/>
    <cellStyle name="Normal 5 6 2 2 2 3 2 2" xfId="14391"/>
    <cellStyle name="Normal 5 6 2 2 2 3 3" xfId="14392"/>
    <cellStyle name="Normal 5 6 2 2 2 4" xfId="14393"/>
    <cellStyle name="Normal 5 6 2 2 2 4 2" xfId="14394"/>
    <cellStyle name="Normal 5 6 2 2 2 5" xfId="14395"/>
    <cellStyle name="Normal 5 6 2 2 3" xfId="14396"/>
    <cellStyle name="Normal 5 6 2 2 3 2" xfId="14397"/>
    <cellStyle name="Normal 5 6 2 2 3 2 2" xfId="14398"/>
    <cellStyle name="Normal 5 6 2 2 3 2 2 2" xfId="14399"/>
    <cellStyle name="Normal 5 6 2 2 3 2 3" xfId="14400"/>
    <cellStyle name="Normal 5 6 2 2 3 3" xfId="14401"/>
    <cellStyle name="Normal 5 6 2 2 3 3 2" xfId="14402"/>
    <cellStyle name="Normal 5 6 2 2 3 4" xfId="14403"/>
    <cellStyle name="Normal 5 6 2 2 4" xfId="14404"/>
    <cellStyle name="Normal 5 6 2 2 4 2" xfId="14405"/>
    <cellStyle name="Normal 5 6 2 2 4 2 2" xfId="14406"/>
    <cellStyle name="Normal 5 6 2 2 4 3" xfId="14407"/>
    <cellStyle name="Normal 5 6 2 2 5" xfId="14408"/>
    <cellStyle name="Normal 5 6 2 2 5 2" xfId="14409"/>
    <cellStyle name="Normal 5 6 2 2 6" xfId="14410"/>
    <cellStyle name="Normal 5 6 2 3" xfId="14411"/>
    <cellStyle name="Normal 5 6 2 3 2" xfId="14412"/>
    <cellStyle name="Normal 5 6 2 3 2 2" xfId="14413"/>
    <cellStyle name="Normal 5 6 2 3 2 2 2" xfId="14414"/>
    <cellStyle name="Normal 5 6 2 3 2 2 2 2" xfId="14415"/>
    <cellStyle name="Normal 5 6 2 3 2 2 3" xfId="14416"/>
    <cellStyle name="Normal 5 6 2 3 2 3" xfId="14417"/>
    <cellStyle name="Normal 5 6 2 3 2 3 2" xfId="14418"/>
    <cellStyle name="Normal 5 6 2 3 2 4" xfId="14419"/>
    <cellStyle name="Normal 5 6 2 3 3" xfId="14420"/>
    <cellStyle name="Normal 5 6 2 3 3 2" xfId="14421"/>
    <cellStyle name="Normal 5 6 2 3 3 2 2" xfId="14422"/>
    <cellStyle name="Normal 5 6 2 3 3 3" xfId="14423"/>
    <cellStyle name="Normal 5 6 2 3 4" xfId="14424"/>
    <cellStyle name="Normal 5 6 2 3 4 2" xfId="14425"/>
    <cellStyle name="Normal 5 6 2 3 5" xfId="14426"/>
    <cellStyle name="Normal 5 6 2 4" xfId="14427"/>
    <cellStyle name="Normal 5 6 2 4 2" xfId="14428"/>
    <cellStyle name="Normal 5 6 2 4 2 2" xfId="14429"/>
    <cellStyle name="Normal 5 6 2 4 2 2 2" xfId="14430"/>
    <cellStyle name="Normal 5 6 2 4 2 3" xfId="14431"/>
    <cellStyle name="Normal 5 6 2 4 3" xfId="14432"/>
    <cellStyle name="Normal 5 6 2 4 3 2" xfId="14433"/>
    <cellStyle name="Normal 5 6 2 4 4" xfId="14434"/>
    <cellStyle name="Normal 5 6 2 5" xfId="14435"/>
    <cellStyle name="Normal 5 6 2 5 2" xfId="14436"/>
    <cellStyle name="Normal 5 6 2 5 2 2" xfId="14437"/>
    <cellStyle name="Normal 5 6 2 5 3" xfId="14438"/>
    <cellStyle name="Normal 5 6 2 6" xfId="14439"/>
    <cellStyle name="Normal 5 6 2 6 2" xfId="14440"/>
    <cellStyle name="Normal 5 6 2 7" xfId="14441"/>
    <cellStyle name="Normal 5 6 3" xfId="14442"/>
    <cellStyle name="Normal 5 6 3 2" xfId="14443"/>
    <cellStyle name="Normal 5 6 3 2 2" xfId="14444"/>
    <cellStyle name="Normal 5 6 3 2 2 2" xfId="14445"/>
    <cellStyle name="Normal 5 6 3 2 2 2 2" xfId="14446"/>
    <cellStyle name="Normal 5 6 3 2 2 2 2 2" xfId="14447"/>
    <cellStyle name="Normal 5 6 3 2 2 2 3" xfId="14448"/>
    <cellStyle name="Normal 5 6 3 2 2 3" xfId="14449"/>
    <cellStyle name="Normal 5 6 3 2 2 3 2" xfId="14450"/>
    <cellStyle name="Normal 5 6 3 2 2 4" xfId="14451"/>
    <cellStyle name="Normal 5 6 3 2 3" xfId="14452"/>
    <cellStyle name="Normal 5 6 3 2 3 2" xfId="14453"/>
    <cellStyle name="Normal 5 6 3 2 3 2 2" xfId="14454"/>
    <cellStyle name="Normal 5 6 3 2 3 3" xfId="14455"/>
    <cellStyle name="Normal 5 6 3 2 4" xfId="14456"/>
    <cellStyle name="Normal 5 6 3 2 4 2" xfId="14457"/>
    <cellStyle name="Normal 5 6 3 2 5" xfId="14458"/>
    <cellStyle name="Normal 5 6 3 3" xfId="14459"/>
    <cellStyle name="Normal 5 6 3 3 2" xfId="14460"/>
    <cellStyle name="Normal 5 6 3 3 2 2" xfId="14461"/>
    <cellStyle name="Normal 5 6 3 3 2 2 2" xfId="14462"/>
    <cellStyle name="Normal 5 6 3 3 2 3" xfId="14463"/>
    <cellStyle name="Normal 5 6 3 3 3" xfId="14464"/>
    <cellStyle name="Normal 5 6 3 3 3 2" xfId="14465"/>
    <cellStyle name="Normal 5 6 3 3 4" xfId="14466"/>
    <cellStyle name="Normal 5 6 3 4" xfId="14467"/>
    <cellStyle name="Normal 5 6 3 4 2" xfId="14468"/>
    <cellStyle name="Normal 5 6 3 4 2 2" xfId="14469"/>
    <cellStyle name="Normal 5 6 3 4 3" xfId="14470"/>
    <cellStyle name="Normal 5 6 3 5" xfId="14471"/>
    <cellStyle name="Normal 5 6 3 5 2" xfId="14472"/>
    <cellStyle name="Normal 5 6 3 6" xfId="14473"/>
    <cellStyle name="Normal 5 6 4" xfId="14474"/>
    <cellStyle name="Normal 5 6 4 2" xfId="14475"/>
    <cellStyle name="Normal 5 6 4 2 2" xfId="14476"/>
    <cellStyle name="Normal 5 6 4 2 2 2" xfId="14477"/>
    <cellStyle name="Normal 5 6 4 2 2 2 2" xfId="14478"/>
    <cellStyle name="Normal 5 6 4 2 2 3" xfId="14479"/>
    <cellStyle name="Normal 5 6 4 2 3" xfId="14480"/>
    <cellStyle name="Normal 5 6 4 2 3 2" xfId="14481"/>
    <cellStyle name="Normal 5 6 4 2 4" xfId="14482"/>
    <cellStyle name="Normal 5 6 4 3" xfId="14483"/>
    <cellStyle name="Normal 5 6 4 3 2" xfId="14484"/>
    <cellStyle name="Normal 5 6 4 3 2 2" xfId="14485"/>
    <cellStyle name="Normal 5 6 4 3 3" xfId="14486"/>
    <cellStyle name="Normal 5 6 4 4" xfId="14487"/>
    <cellStyle name="Normal 5 6 4 4 2" xfId="14488"/>
    <cellStyle name="Normal 5 6 4 5" xfId="14489"/>
    <cellStyle name="Normal 5 6 5" xfId="14490"/>
    <cellStyle name="Normal 5 6 5 2" xfId="14491"/>
    <cellStyle name="Normal 5 6 5 2 2" xfId="14492"/>
    <cellStyle name="Normal 5 6 5 2 2 2" xfId="14493"/>
    <cellStyle name="Normal 5 6 5 2 3" xfId="14494"/>
    <cellStyle name="Normal 5 6 5 3" xfId="14495"/>
    <cellStyle name="Normal 5 6 5 3 2" xfId="14496"/>
    <cellStyle name="Normal 5 6 5 4" xfId="14497"/>
    <cellStyle name="Normal 5 6 6" xfId="14498"/>
    <cellStyle name="Normal 5 6 6 2" xfId="14499"/>
    <cellStyle name="Normal 5 6 6 2 2" xfId="14500"/>
    <cellStyle name="Normal 5 6 6 3" xfId="14501"/>
    <cellStyle name="Normal 5 6 7" xfId="14502"/>
    <cellStyle name="Normal 5 6 7 2" xfId="14503"/>
    <cellStyle name="Normal 5 6 8" xfId="14504"/>
    <cellStyle name="Normal 5 7" xfId="14505"/>
    <cellStyle name="Normal 5 7 2" xfId="14506"/>
    <cellStyle name="Normal 5 7 2 2" xfId="14507"/>
    <cellStyle name="Normal 5 7 2 2 2" xfId="14508"/>
    <cellStyle name="Normal 5 7 2 2 2 2" xfId="14509"/>
    <cellStyle name="Normal 5 7 2 2 2 2 2" xfId="14510"/>
    <cellStyle name="Normal 5 7 2 2 2 2 2 2" xfId="14511"/>
    <cellStyle name="Normal 5 7 2 2 2 2 3" xfId="14512"/>
    <cellStyle name="Normal 5 7 2 2 2 3" xfId="14513"/>
    <cellStyle name="Normal 5 7 2 2 2 3 2" xfId="14514"/>
    <cellStyle name="Normal 5 7 2 2 2 4" xfId="14515"/>
    <cellStyle name="Normal 5 7 2 2 3" xfId="14516"/>
    <cellStyle name="Normal 5 7 2 2 3 2" xfId="14517"/>
    <cellStyle name="Normal 5 7 2 2 3 2 2" xfId="14518"/>
    <cellStyle name="Normal 5 7 2 2 3 3" xfId="14519"/>
    <cellStyle name="Normal 5 7 2 2 4" xfId="14520"/>
    <cellStyle name="Normal 5 7 2 2 4 2" xfId="14521"/>
    <cellStyle name="Normal 5 7 2 2 5" xfId="14522"/>
    <cellStyle name="Normal 5 7 2 3" xfId="14523"/>
    <cellStyle name="Normal 5 7 2 3 2" xfId="14524"/>
    <cellStyle name="Normal 5 7 2 3 2 2" xfId="14525"/>
    <cellStyle name="Normal 5 7 2 3 2 2 2" xfId="14526"/>
    <cellStyle name="Normal 5 7 2 3 2 3" xfId="14527"/>
    <cellStyle name="Normal 5 7 2 3 3" xfId="14528"/>
    <cellStyle name="Normal 5 7 2 3 3 2" xfId="14529"/>
    <cellStyle name="Normal 5 7 2 3 4" xfId="14530"/>
    <cellStyle name="Normal 5 7 2 4" xfId="14531"/>
    <cellStyle name="Normal 5 7 2 4 2" xfId="14532"/>
    <cellStyle name="Normal 5 7 2 4 2 2" xfId="14533"/>
    <cellStyle name="Normal 5 7 2 4 3" xfId="14534"/>
    <cellStyle name="Normal 5 7 2 5" xfId="14535"/>
    <cellStyle name="Normal 5 7 2 5 2" xfId="14536"/>
    <cellStyle name="Normal 5 7 2 6" xfId="14537"/>
    <cellStyle name="Normal 5 7 3" xfId="14538"/>
    <cellStyle name="Normal 5 7 3 2" xfId="14539"/>
    <cellStyle name="Normal 5 7 3 2 2" xfId="14540"/>
    <cellStyle name="Normal 5 7 3 2 2 2" xfId="14541"/>
    <cellStyle name="Normal 5 7 3 2 2 2 2" xfId="14542"/>
    <cellStyle name="Normal 5 7 3 2 2 3" xfId="14543"/>
    <cellStyle name="Normal 5 7 3 2 3" xfId="14544"/>
    <cellStyle name="Normal 5 7 3 2 3 2" xfId="14545"/>
    <cellStyle name="Normal 5 7 3 2 4" xfId="14546"/>
    <cellStyle name="Normal 5 7 3 3" xfId="14547"/>
    <cellStyle name="Normal 5 7 3 3 2" xfId="14548"/>
    <cellStyle name="Normal 5 7 3 3 2 2" xfId="14549"/>
    <cellStyle name="Normal 5 7 3 3 3" xfId="14550"/>
    <cellStyle name="Normal 5 7 3 4" xfId="14551"/>
    <cellStyle name="Normal 5 7 3 4 2" xfId="14552"/>
    <cellStyle name="Normal 5 7 3 5" xfId="14553"/>
    <cellStyle name="Normal 5 7 4" xfId="14554"/>
    <cellStyle name="Normal 5 7 4 2" xfId="14555"/>
    <cellStyle name="Normal 5 7 4 2 2" xfId="14556"/>
    <cellStyle name="Normal 5 7 4 2 2 2" xfId="14557"/>
    <cellStyle name="Normal 5 7 4 2 3" xfId="14558"/>
    <cellStyle name="Normal 5 7 4 3" xfId="14559"/>
    <cellStyle name="Normal 5 7 4 3 2" xfId="14560"/>
    <cellStyle name="Normal 5 7 4 4" xfId="14561"/>
    <cellStyle name="Normal 5 7 5" xfId="14562"/>
    <cellStyle name="Normal 5 7 5 2" xfId="14563"/>
    <cellStyle name="Normal 5 7 5 2 2" xfId="14564"/>
    <cellStyle name="Normal 5 7 5 3" xfId="14565"/>
    <cellStyle name="Normal 5 7 6" xfId="14566"/>
    <cellStyle name="Normal 5 7 6 2" xfId="14567"/>
    <cellStyle name="Normal 5 7 7" xfId="14568"/>
    <cellStyle name="Normal 5 8" xfId="14569"/>
    <cellStyle name="Normal 5 8 2" xfId="14570"/>
    <cellStyle name="Normal 5 8 2 2" xfId="14571"/>
    <cellStyle name="Normal 5 8 2 2 2" xfId="14572"/>
    <cellStyle name="Normal 5 8 2 2 2 2" xfId="14573"/>
    <cellStyle name="Normal 5 8 2 2 2 2 2" xfId="14574"/>
    <cellStyle name="Normal 5 8 2 2 2 3" xfId="14575"/>
    <cellStyle name="Normal 5 8 2 2 3" xfId="14576"/>
    <cellStyle name="Normal 5 8 2 2 3 2" xfId="14577"/>
    <cellStyle name="Normal 5 8 2 2 4" xfId="14578"/>
    <cellStyle name="Normal 5 8 2 3" xfId="14579"/>
    <cellStyle name="Normal 5 8 2 3 2" xfId="14580"/>
    <cellStyle name="Normal 5 8 2 3 2 2" xfId="14581"/>
    <cellStyle name="Normal 5 8 2 3 3" xfId="14582"/>
    <cellStyle name="Normal 5 8 2 4" xfId="14583"/>
    <cellStyle name="Normal 5 8 2 4 2" xfId="14584"/>
    <cellStyle name="Normal 5 8 2 5" xfId="14585"/>
    <cellStyle name="Normal 5 8 3" xfId="14586"/>
    <cellStyle name="Normal 5 8 3 2" xfId="14587"/>
    <cellStyle name="Normal 5 8 3 2 2" xfId="14588"/>
    <cellStyle name="Normal 5 8 3 2 2 2" xfId="14589"/>
    <cellStyle name="Normal 5 8 3 2 3" xfId="14590"/>
    <cellStyle name="Normal 5 8 3 3" xfId="14591"/>
    <cellStyle name="Normal 5 8 3 3 2" xfId="14592"/>
    <cellStyle name="Normal 5 8 3 4" xfId="14593"/>
    <cellStyle name="Normal 5 8 4" xfId="14594"/>
    <cellStyle name="Normal 5 8 4 2" xfId="14595"/>
    <cellStyle name="Normal 5 8 4 2 2" xfId="14596"/>
    <cellStyle name="Normal 5 8 4 3" xfId="14597"/>
    <cellStyle name="Normal 5 8 5" xfId="14598"/>
    <cellStyle name="Normal 5 8 5 2" xfId="14599"/>
    <cellStyle name="Normal 5 8 6" xfId="14600"/>
    <cellStyle name="Normal 5 9" xfId="14601"/>
    <cellStyle name="Normal 5 9 2" xfId="14602"/>
    <cellStyle name="Normal 5 9 2 2" xfId="14603"/>
    <cellStyle name="Normal 5 9 2 2 2" xfId="14604"/>
    <cellStyle name="Normal 5 9 2 2 2 2" xfId="14605"/>
    <cellStyle name="Normal 5 9 2 2 3" xfId="14606"/>
    <cellStyle name="Normal 5 9 2 3" xfId="14607"/>
    <cellStyle name="Normal 5 9 2 3 2" xfId="14608"/>
    <cellStyle name="Normal 5 9 2 4" xfId="14609"/>
    <cellStyle name="Normal 5 9 3" xfId="14610"/>
    <cellStyle name="Normal 5 9 3 2" xfId="14611"/>
    <cellStyle name="Normal 5 9 3 2 2" xfId="14612"/>
    <cellStyle name="Normal 5 9 3 3" xfId="14613"/>
    <cellStyle name="Normal 5 9 4" xfId="14614"/>
    <cellStyle name="Normal 5 9 4 2" xfId="14615"/>
    <cellStyle name="Normal 5 9 5" xfId="14616"/>
    <cellStyle name="Normal 50" xfId="14617"/>
    <cellStyle name="Normal 51" xfId="14618"/>
    <cellStyle name="Normal 52" xfId="14619"/>
    <cellStyle name="Normal 53" xfId="14620"/>
    <cellStyle name="Normal 54" xfId="14621"/>
    <cellStyle name="Normal 55" xfId="14622"/>
    <cellStyle name="Normal 56" xfId="14623"/>
    <cellStyle name="Normal 57" xfId="14624"/>
    <cellStyle name="Normal 58" xfId="14625"/>
    <cellStyle name="Normal 59" xfId="14626"/>
    <cellStyle name="Normal 6" xfId="135"/>
    <cellStyle name="Normal 6 10" xfId="14627"/>
    <cellStyle name="Normal 6 10 2" xfId="14628"/>
    <cellStyle name="Normal 6 10 2 2" xfId="14629"/>
    <cellStyle name="Normal 6 10 2 2 2" xfId="14630"/>
    <cellStyle name="Normal 6 10 2 3" xfId="14631"/>
    <cellStyle name="Normal 6 10 3" xfId="14632"/>
    <cellStyle name="Normal 6 10 3 2" xfId="14633"/>
    <cellStyle name="Normal 6 10 4" xfId="14634"/>
    <cellStyle name="Normal 6 11" xfId="14635"/>
    <cellStyle name="Normal 6 11 2" xfId="14636"/>
    <cellStyle name="Normal 6 11 2 2" xfId="14637"/>
    <cellStyle name="Normal 6 11 3" xfId="14638"/>
    <cellStyle name="Normal 6 12" xfId="14639"/>
    <cellStyle name="Normal 6 12 2" xfId="14640"/>
    <cellStyle name="Normal 6 13" xfId="14641"/>
    <cellStyle name="Normal 6 14" xfId="14642"/>
    <cellStyle name="Normal 6 2" xfId="217"/>
    <cellStyle name="Normal 6 2 10" xfId="14643"/>
    <cellStyle name="Normal 6 2 10 2" xfId="14644"/>
    <cellStyle name="Normal 6 2 10 2 2" xfId="14645"/>
    <cellStyle name="Normal 6 2 10 3" xfId="14646"/>
    <cellStyle name="Normal 6 2 11" xfId="14647"/>
    <cellStyle name="Normal 6 2 11 2" xfId="14648"/>
    <cellStyle name="Normal 6 2 12" xfId="14649"/>
    <cellStyle name="Normal 6 2 13" xfId="14650"/>
    <cellStyle name="Normal 6 2 2" xfId="14651"/>
    <cellStyle name="Normal 6 2 2 10" xfId="14652"/>
    <cellStyle name="Normal 6 2 2 10 2" xfId="14653"/>
    <cellStyle name="Normal 6 2 2 11" xfId="14654"/>
    <cellStyle name="Normal 6 2 2 2" xfId="14655"/>
    <cellStyle name="Normal 6 2 2 2 10" xfId="14656"/>
    <cellStyle name="Normal 6 2 2 2 2" xfId="14657"/>
    <cellStyle name="Normal 6 2 2 2 2 2" xfId="14658"/>
    <cellStyle name="Normal 6 2 2 2 2 2 2" xfId="14659"/>
    <cellStyle name="Normal 6 2 2 2 2 2 2 2" xfId="14660"/>
    <cellStyle name="Normal 6 2 2 2 2 2 2 2 2" xfId="14661"/>
    <cellStyle name="Normal 6 2 2 2 2 2 2 2 2 2" xfId="14662"/>
    <cellStyle name="Normal 6 2 2 2 2 2 2 2 2 2 2" xfId="14663"/>
    <cellStyle name="Normal 6 2 2 2 2 2 2 2 2 2 2 2" xfId="14664"/>
    <cellStyle name="Normal 6 2 2 2 2 2 2 2 2 2 2 2 2" xfId="14665"/>
    <cellStyle name="Normal 6 2 2 2 2 2 2 2 2 2 2 3" xfId="14666"/>
    <cellStyle name="Normal 6 2 2 2 2 2 2 2 2 2 3" xfId="14667"/>
    <cellStyle name="Normal 6 2 2 2 2 2 2 2 2 2 3 2" xfId="14668"/>
    <cellStyle name="Normal 6 2 2 2 2 2 2 2 2 2 4" xfId="14669"/>
    <cellStyle name="Normal 6 2 2 2 2 2 2 2 2 3" xfId="14670"/>
    <cellStyle name="Normal 6 2 2 2 2 2 2 2 2 3 2" xfId="14671"/>
    <cellStyle name="Normal 6 2 2 2 2 2 2 2 2 3 2 2" xfId="14672"/>
    <cellStyle name="Normal 6 2 2 2 2 2 2 2 2 3 3" xfId="14673"/>
    <cellStyle name="Normal 6 2 2 2 2 2 2 2 2 4" xfId="14674"/>
    <cellStyle name="Normal 6 2 2 2 2 2 2 2 2 4 2" xfId="14675"/>
    <cellStyle name="Normal 6 2 2 2 2 2 2 2 2 5" xfId="14676"/>
    <cellStyle name="Normal 6 2 2 2 2 2 2 2 3" xfId="14677"/>
    <cellStyle name="Normal 6 2 2 2 2 2 2 2 3 2" xfId="14678"/>
    <cellStyle name="Normal 6 2 2 2 2 2 2 2 3 2 2" xfId="14679"/>
    <cellStyle name="Normal 6 2 2 2 2 2 2 2 3 2 2 2" xfId="14680"/>
    <cellStyle name="Normal 6 2 2 2 2 2 2 2 3 2 3" xfId="14681"/>
    <cellStyle name="Normal 6 2 2 2 2 2 2 2 3 3" xfId="14682"/>
    <cellStyle name="Normal 6 2 2 2 2 2 2 2 3 3 2" xfId="14683"/>
    <cellStyle name="Normal 6 2 2 2 2 2 2 2 3 4" xfId="14684"/>
    <cellStyle name="Normal 6 2 2 2 2 2 2 2 4" xfId="14685"/>
    <cellStyle name="Normal 6 2 2 2 2 2 2 2 4 2" xfId="14686"/>
    <cellStyle name="Normal 6 2 2 2 2 2 2 2 4 2 2" xfId="14687"/>
    <cellStyle name="Normal 6 2 2 2 2 2 2 2 4 3" xfId="14688"/>
    <cellStyle name="Normal 6 2 2 2 2 2 2 2 5" xfId="14689"/>
    <cellStyle name="Normal 6 2 2 2 2 2 2 2 5 2" xfId="14690"/>
    <cellStyle name="Normal 6 2 2 2 2 2 2 2 6" xfId="14691"/>
    <cellStyle name="Normal 6 2 2 2 2 2 2 3" xfId="14692"/>
    <cellStyle name="Normal 6 2 2 2 2 2 2 3 2" xfId="14693"/>
    <cellStyle name="Normal 6 2 2 2 2 2 2 3 2 2" xfId="14694"/>
    <cellStyle name="Normal 6 2 2 2 2 2 2 3 2 2 2" xfId="14695"/>
    <cellStyle name="Normal 6 2 2 2 2 2 2 3 2 2 2 2" xfId="14696"/>
    <cellStyle name="Normal 6 2 2 2 2 2 2 3 2 2 3" xfId="14697"/>
    <cellStyle name="Normal 6 2 2 2 2 2 2 3 2 3" xfId="14698"/>
    <cellStyle name="Normal 6 2 2 2 2 2 2 3 2 3 2" xfId="14699"/>
    <cellStyle name="Normal 6 2 2 2 2 2 2 3 2 4" xfId="14700"/>
    <cellStyle name="Normal 6 2 2 2 2 2 2 3 3" xfId="14701"/>
    <cellStyle name="Normal 6 2 2 2 2 2 2 3 3 2" xfId="14702"/>
    <cellStyle name="Normal 6 2 2 2 2 2 2 3 3 2 2" xfId="14703"/>
    <cellStyle name="Normal 6 2 2 2 2 2 2 3 3 3" xfId="14704"/>
    <cellStyle name="Normal 6 2 2 2 2 2 2 3 4" xfId="14705"/>
    <cellStyle name="Normal 6 2 2 2 2 2 2 3 4 2" xfId="14706"/>
    <cellStyle name="Normal 6 2 2 2 2 2 2 3 5" xfId="14707"/>
    <cellStyle name="Normal 6 2 2 2 2 2 2 4" xfId="14708"/>
    <cellStyle name="Normal 6 2 2 2 2 2 2 4 2" xfId="14709"/>
    <cellStyle name="Normal 6 2 2 2 2 2 2 4 2 2" xfId="14710"/>
    <cellStyle name="Normal 6 2 2 2 2 2 2 4 2 2 2" xfId="14711"/>
    <cellStyle name="Normal 6 2 2 2 2 2 2 4 2 3" xfId="14712"/>
    <cellStyle name="Normal 6 2 2 2 2 2 2 4 3" xfId="14713"/>
    <cellStyle name="Normal 6 2 2 2 2 2 2 4 3 2" xfId="14714"/>
    <cellStyle name="Normal 6 2 2 2 2 2 2 4 4" xfId="14715"/>
    <cellStyle name="Normal 6 2 2 2 2 2 2 5" xfId="14716"/>
    <cellStyle name="Normal 6 2 2 2 2 2 2 5 2" xfId="14717"/>
    <cellStyle name="Normal 6 2 2 2 2 2 2 5 2 2" xfId="14718"/>
    <cellStyle name="Normal 6 2 2 2 2 2 2 5 3" xfId="14719"/>
    <cellStyle name="Normal 6 2 2 2 2 2 2 6" xfId="14720"/>
    <cellStyle name="Normal 6 2 2 2 2 2 2 6 2" xfId="14721"/>
    <cellStyle name="Normal 6 2 2 2 2 2 2 7" xfId="14722"/>
    <cellStyle name="Normal 6 2 2 2 2 2 3" xfId="14723"/>
    <cellStyle name="Normal 6 2 2 2 2 2 3 2" xfId="14724"/>
    <cellStyle name="Normal 6 2 2 2 2 2 3 2 2" xfId="14725"/>
    <cellStyle name="Normal 6 2 2 2 2 2 3 2 2 2" xfId="14726"/>
    <cellStyle name="Normal 6 2 2 2 2 2 3 2 2 2 2" xfId="14727"/>
    <cellStyle name="Normal 6 2 2 2 2 2 3 2 2 2 2 2" xfId="14728"/>
    <cellStyle name="Normal 6 2 2 2 2 2 3 2 2 2 3" xfId="14729"/>
    <cellStyle name="Normal 6 2 2 2 2 2 3 2 2 3" xfId="14730"/>
    <cellStyle name="Normal 6 2 2 2 2 2 3 2 2 3 2" xfId="14731"/>
    <cellStyle name="Normal 6 2 2 2 2 2 3 2 2 4" xfId="14732"/>
    <cellStyle name="Normal 6 2 2 2 2 2 3 2 3" xfId="14733"/>
    <cellStyle name="Normal 6 2 2 2 2 2 3 2 3 2" xfId="14734"/>
    <cellStyle name="Normal 6 2 2 2 2 2 3 2 3 2 2" xfId="14735"/>
    <cellStyle name="Normal 6 2 2 2 2 2 3 2 3 3" xfId="14736"/>
    <cellStyle name="Normal 6 2 2 2 2 2 3 2 4" xfId="14737"/>
    <cellStyle name="Normal 6 2 2 2 2 2 3 2 4 2" xfId="14738"/>
    <cellStyle name="Normal 6 2 2 2 2 2 3 2 5" xfId="14739"/>
    <cellStyle name="Normal 6 2 2 2 2 2 3 3" xfId="14740"/>
    <cellStyle name="Normal 6 2 2 2 2 2 3 3 2" xfId="14741"/>
    <cellStyle name="Normal 6 2 2 2 2 2 3 3 2 2" xfId="14742"/>
    <cellStyle name="Normal 6 2 2 2 2 2 3 3 2 2 2" xfId="14743"/>
    <cellStyle name="Normal 6 2 2 2 2 2 3 3 2 3" xfId="14744"/>
    <cellStyle name="Normal 6 2 2 2 2 2 3 3 3" xfId="14745"/>
    <cellStyle name="Normal 6 2 2 2 2 2 3 3 3 2" xfId="14746"/>
    <cellStyle name="Normal 6 2 2 2 2 2 3 3 4" xfId="14747"/>
    <cellStyle name="Normal 6 2 2 2 2 2 3 4" xfId="14748"/>
    <cellStyle name="Normal 6 2 2 2 2 2 3 4 2" xfId="14749"/>
    <cellStyle name="Normal 6 2 2 2 2 2 3 4 2 2" xfId="14750"/>
    <cellStyle name="Normal 6 2 2 2 2 2 3 4 3" xfId="14751"/>
    <cellStyle name="Normal 6 2 2 2 2 2 3 5" xfId="14752"/>
    <cellStyle name="Normal 6 2 2 2 2 2 3 5 2" xfId="14753"/>
    <cellStyle name="Normal 6 2 2 2 2 2 3 6" xfId="14754"/>
    <cellStyle name="Normal 6 2 2 2 2 2 4" xfId="14755"/>
    <cellStyle name="Normal 6 2 2 2 2 2 4 2" xfId="14756"/>
    <cellStyle name="Normal 6 2 2 2 2 2 4 2 2" xfId="14757"/>
    <cellStyle name="Normal 6 2 2 2 2 2 4 2 2 2" xfId="14758"/>
    <cellStyle name="Normal 6 2 2 2 2 2 4 2 2 2 2" xfId="14759"/>
    <cellStyle name="Normal 6 2 2 2 2 2 4 2 2 3" xfId="14760"/>
    <cellStyle name="Normal 6 2 2 2 2 2 4 2 3" xfId="14761"/>
    <cellStyle name="Normal 6 2 2 2 2 2 4 2 3 2" xfId="14762"/>
    <cellStyle name="Normal 6 2 2 2 2 2 4 2 4" xfId="14763"/>
    <cellStyle name="Normal 6 2 2 2 2 2 4 3" xfId="14764"/>
    <cellStyle name="Normal 6 2 2 2 2 2 4 3 2" xfId="14765"/>
    <cellStyle name="Normal 6 2 2 2 2 2 4 3 2 2" xfId="14766"/>
    <cellStyle name="Normal 6 2 2 2 2 2 4 3 3" xfId="14767"/>
    <cellStyle name="Normal 6 2 2 2 2 2 4 4" xfId="14768"/>
    <cellStyle name="Normal 6 2 2 2 2 2 4 4 2" xfId="14769"/>
    <cellStyle name="Normal 6 2 2 2 2 2 4 5" xfId="14770"/>
    <cellStyle name="Normal 6 2 2 2 2 2 5" xfId="14771"/>
    <cellStyle name="Normal 6 2 2 2 2 2 5 2" xfId="14772"/>
    <cellStyle name="Normal 6 2 2 2 2 2 5 2 2" xfId="14773"/>
    <cellStyle name="Normal 6 2 2 2 2 2 5 2 2 2" xfId="14774"/>
    <cellStyle name="Normal 6 2 2 2 2 2 5 2 3" xfId="14775"/>
    <cellStyle name="Normal 6 2 2 2 2 2 5 3" xfId="14776"/>
    <cellStyle name="Normal 6 2 2 2 2 2 5 3 2" xfId="14777"/>
    <cellStyle name="Normal 6 2 2 2 2 2 5 4" xfId="14778"/>
    <cellStyle name="Normal 6 2 2 2 2 2 6" xfId="14779"/>
    <cellStyle name="Normal 6 2 2 2 2 2 6 2" xfId="14780"/>
    <cellStyle name="Normal 6 2 2 2 2 2 6 2 2" xfId="14781"/>
    <cellStyle name="Normal 6 2 2 2 2 2 6 3" xfId="14782"/>
    <cellStyle name="Normal 6 2 2 2 2 2 7" xfId="14783"/>
    <cellStyle name="Normal 6 2 2 2 2 2 7 2" xfId="14784"/>
    <cellStyle name="Normal 6 2 2 2 2 2 8" xfId="14785"/>
    <cellStyle name="Normal 6 2 2 2 2 3" xfId="14786"/>
    <cellStyle name="Normal 6 2 2 2 2 3 2" xfId="14787"/>
    <cellStyle name="Normal 6 2 2 2 2 3 2 2" xfId="14788"/>
    <cellStyle name="Normal 6 2 2 2 2 3 2 2 2" xfId="14789"/>
    <cellStyle name="Normal 6 2 2 2 2 3 2 2 2 2" xfId="14790"/>
    <cellStyle name="Normal 6 2 2 2 2 3 2 2 2 2 2" xfId="14791"/>
    <cellStyle name="Normal 6 2 2 2 2 3 2 2 2 2 2 2" xfId="14792"/>
    <cellStyle name="Normal 6 2 2 2 2 3 2 2 2 2 3" xfId="14793"/>
    <cellStyle name="Normal 6 2 2 2 2 3 2 2 2 3" xfId="14794"/>
    <cellStyle name="Normal 6 2 2 2 2 3 2 2 2 3 2" xfId="14795"/>
    <cellStyle name="Normal 6 2 2 2 2 3 2 2 2 4" xfId="14796"/>
    <cellStyle name="Normal 6 2 2 2 2 3 2 2 3" xfId="14797"/>
    <cellStyle name="Normal 6 2 2 2 2 3 2 2 3 2" xfId="14798"/>
    <cellStyle name="Normal 6 2 2 2 2 3 2 2 3 2 2" xfId="14799"/>
    <cellStyle name="Normal 6 2 2 2 2 3 2 2 3 3" xfId="14800"/>
    <cellStyle name="Normal 6 2 2 2 2 3 2 2 4" xfId="14801"/>
    <cellStyle name="Normal 6 2 2 2 2 3 2 2 4 2" xfId="14802"/>
    <cellStyle name="Normal 6 2 2 2 2 3 2 2 5" xfId="14803"/>
    <cellStyle name="Normal 6 2 2 2 2 3 2 3" xfId="14804"/>
    <cellStyle name="Normal 6 2 2 2 2 3 2 3 2" xfId="14805"/>
    <cellStyle name="Normal 6 2 2 2 2 3 2 3 2 2" xfId="14806"/>
    <cellStyle name="Normal 6 2 2 2 2 3 2 3 2 2 2" xfId="14807"/>
    <cellStyle name="Normal 6 2 2 2 2 3 2 3 2 3" xfId="14808"/>
    <cellStyle name="Normal 6 2 2 2 2 3 2 3 3" xfId="14809"/>
    <cellStyle name="Normal 6 2 2 2 2 3 2 3 3 2" xfId="14810"/>
    <cellStyle name="Normal 6 2 2 2 2 3 2 3 4" xfId="14811"/>
    <cellStyle name="Normal 6 2 2 2 2 3 2 4" xfId="14812"/>
    <cellStyle name="Normal 6 2 2 2 2 3 2 4 2" xfId="14813"/>
    <cellStyle name="Normal 6 2 2 2 2 3 2 4 2 2" xfId="14814"/>
    <cellStyle name="Normal 6 2 2 2 2 3 2 4 3" xfId="14815"/>
    <cellStyle name="Normal 6 2 2 2 2 3 2 5" xfId="14816"/>
    <cellStyle name="Normal 6 2 2 2 2 3 2 5 2" xfId="14817"/>
    <cellStyle name="Normal 6 2 2 2 2 3 2 6" xfId="14818"/>
    <cellStyle name="Normal 6 2 2 2 2 3 3" xfId="14819"/>
    <cellStyle name="Normal 6 2 2 2 2 3 3 2" xfId="14820"/>
    <cellStyle name="Normal 6 2 2 2 2 3 3 2 2" xfId="14821"/>
    <cellStyle name="Normal 6 2 2 2 2 3 3 2 2 2" xfId="14822"/>
    <cellStyle name="Normal 6 2 2 2 2 3 3 2 2 2 2" xfId="14823"/>
    <cellStyle name="Normal 6 2 2 2 2 3 3 2 2 3" xfId="14824"/>
    <cellStyle name="Normal 6 2 2 2 2 3 3 2 3" xfId="14825"/>
    <cellStyle name="Normal 6 2 2 2 2 3 3 2 3 2" xfId="14826"/>
    <cellStyle name="Normal 6 2 2 2 2 3 3 2 4" xfId="14827"/>
    <cellStyle name="Normal 6 2 2 2 2 3 3 3" xfId="14828"/>
    <cellStyle name="Normal 6 2 2 2 2 3 3 3 2" xfId="14829"/>
    <cellStyle name="Normal 6 2 2 2 2 3 3 3 2 2" xfId="14830"/>
    <cellStyle name="Normal 6 2 2 2 2 3 3 3 3" xfId="14831"/>
    <cellStyle name="Normal 6 2 2 2 2 3 3 4" xfId="14832"/>
    <cellStyle name="Normal 6 2 2 2 2 3 3 4 2" xfId="14833"/>
    <cellStyle name="Normal 6 2 2 2 2 3 3 5" xfId="14834"/>
    <cellStyle name="Normal 6 2 2 2 2 3 4" xfId="14835"/>
    <cellStyle name="Normal 6 2 2 2 2 3 4 2" xfId="14836"/>
    <cellStyle name="Normal 6 2 2 2 2 3 4 2 2" xfId="14837"/>
    <cellStyle name="Normal 6 2 2 2 2 3 4 2 2 2" xfId="14838"/>
    <cellStyle name="Normal 6 2 2 2 2 3 4 2 3" xfId="14839"/>
    <cellStyle name="Normal 6 2 2 2 2 3 4 3" xfId="14840"/>
    <cellStyle name="Normal 6 2 2 2 2 3 4 3 2" xfId="14841"/>
    <cellStyle name="Normal 6 2 2 2 2 3 4 4" xfId="14842"/>
    <cellStyle name="Normal 6 2 2 2 2 3 5" xfId="14843"/>
    <cellStyle name="Normal 6 2 2 2 2 3 5 2" xfId="14844"/>
    <cellStyle name="Normal 6 2 2 2 2 3 5 2 2" xfId="14845"/>
    <cellStyle name="Normal 6 2 2 2 2 3 5 3" xfId="14846"/>
    <cellStyle name="Normal 6 2 2 2 2 3 6" xfId="14847"/>
    <cellStyle name="Normal 6 2 2 2 2 3 6 2" xfId="14848"/>
    <cellStyle name="Normal 6 2 2 2 2 3 7" xfId="14849"/>
    <cellStyle name="Normal 6 2 2 2 2 4" xfId="14850"/>
    <cellStyle name="Normal 6 2 2 2 2 4 2" xfId="14851"/>
    <cellStyle name="Normal 6 2 2 2 2 4 2 2" xfId="14852"/>
    <cellStyle name="Normal 6 2 2 2 2 4 2 2 2" xfId="14853"/>
    <cellStyle name="Normal 6 2 2 2 2 4 2 2 2 2" xfId="14854"/>
    <cellStyle name="Normal 6 2 2 2 2 4 2 2 2 2 2" xfId="14855"/>
    <cellStyle name="Normal 6 2 2 2 2 4 2 2 2 3" xfId="14856"/>
    <cellStyle name="Normal 6 2 2 2 2 4 2 2 3" xfId="14857"/>
    <cellStyle name="Normal 6 2 2 2 2 4 2 2 3 2" xfId="14858"/>
    <cellStyle name="Normal 6 2 2 2 2 4 2 2 4" xfId="14859"/>
    <cellStyle name="Normal 6 2 2 2 2 4 2 3" xfId="14860"/>
    <cellStyle name="Normal 6 2 2 2 2 4 2 3 2" xfId="14861"/>
    <cellStyle name="Normal 6 2 2 2 2 4 2 3 2 2" xfId="14862"/>
    <cellStyle name="Normal 6 2 2 2 2 4 2 3 3" xfId="14863"/>
    <cellStyle name="Normal 6 2 2 2 2 4 2 4" xfId="14864"/>
    <cellStyle name="Normal 6 2 2 2 2 4 2 4 2" xfId="14865"/>
    <cellStyle name="Normal 6 2 2 2 2 4 2 5" xfId="14866"/>
    <cellStyle name="Normal 6 2 2 2 2 4 3" xfId="14867"/>
    <cellStyle name="Normal 6 2 2 2 2 4 3 2" xfId="14868"/>
    <cellStyle name="Normal 6 2 2 2 2 4 3 2 2" xfId="14869"/>
    <cellStyle name="Normal 6 2 2 2 2 4 3 2 2 2" xfId="14870"/>
    <cellStyle name="Normal 6 2 2 2 2 4 3 2 3" xfId="14871"/>
    <cellStyle name="Normal 6 2 2 2 2 4 3 3" xfId="14872"/>
    <cellStyle name="Normal 6 2 2 2 2 4 3 3 2" xfId="14873"/>
    <cellStyle name="Normal 6 2 2 2 2 4 3 4" xfId="14874"/>
    <cellStyle name="Normal 6 2 2 2 2 4 4" xfId="14875"/>
    <cellStyle name="Normal 6 2 2 2 2 4 4 2" xfId="14876"/>
    <cellStyle name="Normal 6 2 2 2 2 4 4 2 2" xfId="14877"/>
    <cellStyle name="Normal 6 2 2 2 2 4 4 3" xfId="14878"/>
    <cellStyle name="Normal 6 2 2 2 2 4 5" xfId="14879"/>
    <cellStyle name="Normal 6 2 2 2 2 4 5 2" xfId="14880"/>
    <cellStyle name="Normal 6 2 2 2 2 4 6" xfId="14881"/>
    <cellStyle name="Normal 6 2 2 2 2 5" xfId="14882"/>
    <cellStyle name="Normal 6 2 2 2 2 5 2" xfId="14883"/>
    <cellStyle name="Normal 6 2 2 2 2 5 2 2" xfId="14884"/>
    <cellStyle name="Normal 6 2 2 2 2 5 2 2 2" xfId="14885"/>
    <cellStyle name="Normal 6 2 2 2 2 5 2 2 2 2" xfId="14886"/>
    <cellStyle name="Normal 6 2 2 2 2 5 2 2 3" xfId="14887"/>
    <cellStyle name="Normal 6 2 2 2 2 5 2 3" xfId="14888"/>
    <cellStyle name="Normal 6 2 2 2 2 5 2 3 2" xfId="14889"/>
    <cellStyle name="Normal 6 2 2 2 2 5 2 4" xfId="14890"/>
    <cellStyle name="Normal 6 2 2 2 2 5 3" xfId="14891"/>
    <cellStyle name="Normal 6 2 2 2 2 5 3 2" xfId="14892"/>
    <cellStyle name="Normal 6 2 2 2 2 5 3 2 2" xfId="14893"/>
    <cellStyle name="Normal 6 2 2 2 2 5 3 3" xfId="14894"/>
    <cellStyle name="Normal 6 2 2 2 2 5 4" xfId="14895"/>
    <cellStyle name="Normal 6 2 2 2 2 5 4 2" xfId="14896"/>
    <cellStyle name="Normal 6 2 2 2 2 5 5" xfId="14897"/>
    <cellStyle name="Normal 6 2 2 2 2 6" xfId="14898"/>
    <cellStyle name="Normal 6 2 2 2 2 6 2" xfId="14899"/>
    <cellStyle name="Normal 6 2 2 2 2 6 2 2" xfId="14900"/>
    <cellStyle name="Normal 6 2 2 2 2 6 2 2 2" xfId="14901"/>
    <cellStyle name="Normal 6 2 2 2 2 6 2 3" xfId="14902"/>
    <cellStyle name="Normal 6 2 2 2 2 6 3" xfId="14903"/>
    <cellStyle name="Normal 6 2 2 2 2 6 3 2" xfId="14904"/>
    <cellStyle name="Normal 6 2 2 2 2 6 4" xfId="14905"/>
    <cellStyle name="Normal 6 2 2 2 2 7" xfId="14906"/>
    <cellStyle name="Normal 6 2 2 2 2 7 2" xfId="14907"/>
    <cellStyle name="Normal 6 2 2 2 2 7 2 2" xfId="14908"/>
    <cellStyle name="Normal 6 2 2 2 2 7 3" xfId="14909"/>
    <cellStyle name="Normal 6 2 2 2 2 8" xfId="14910"/>
    <cellStyle name="Normal 6 2 2 2 2 8 2" xfId="14911"/>
    <cellStyle name="Normal 6 2 2 2 2 9" xfId="14912"/>
    <cellStyle name="Normal 6 2 2 2 3" xfId="14913"/>
    <cellStyle name="Normal 6 2 2 2 3 2" xfId="14914"/>
    <cellStyle name="Normal 6 2 2 2 3 2 2" xfId="14915"/>
    <cellStyle name="Normal 6 2 2 2 3 2 2 2" xfId="14916"/>
    <cellStyle name="Normal 6 2 2 2 3 2 2 2 2" xfId="14917"/>
    <cellStyle name="Normal 6 2 2 2 3 2 2 2 2 2" xfId="14918"/>
    <cellStyle name="Normal 6 2 2 2 3 2 2 2 2 2 2" xfId="14919"/>
    <cellStyle name="Normal 6 2 2 2 3 2 2 2 2 2 2 2" xfId="14920"/>
    <cellStyle name="Normal 6 2 2 2 3 2 2 2 2 2 3" xfId="14921"/>
    <cellStyle name="Normal 6 2 2 2 3 2 2 2 2 3" xfId="14922"/>
    <cellStyle name="Normal 6 2 2 2 3 2 2 2 2 3 2" xfId="14923"/>
    <cellStyle name="Normal 6 2 2 2 3 2 2 2 2 4" xfId="14924"/>
    <cellStyle name="Normal 6 2 2 2 3 2 2 2 3" xfId="14925"/>
    <cellStyle name="Normal 6 2 2 2 3 2 2 2 3 2" xfId="14926"/>
    <cellStyle name="Normal 6 2 2 2 3 2 2 2 3 2 2" xfId="14927"/>
    <cellStyle name="Normal 6 2 2 2 3 2 2 2 3 3" xfId="14928"/>
    <cellStyle name="Normal 6 2 2 2 3 2 2 2 4" xfId="14929"/>
    <cellStyle name="Normal 6 2 2 2 3 2 2 2 4 2" xfId="14930"/>
    <cellStyle name="Normal 6 2 2 2 3 2 2 2 5" xfId="14931"/>
    <cellStyle name="Normal 6 2 2 2 3 2 2 3" xfId="14932"/>
    <cellStyle name="Normal 6 2 2 2 3 2 2 3 2" xfId="14933"/>
    <cellStyle name="Normal 6 2 2 2 3 2 2 3 2 2" xfId="14934"/>
    <cellStyle name="Normal 6 2 2 2 3 2 2 3 2 2 2" xfId="14935"/>
    <cellStyle name="Normal 6 2 2 2 3 2 2 3 2 3" xfId="14936"/>
    <cellStyle name="Normal 6 2 2 2 3 2 2 3 3" xfId="14937"/>
    <cellStyle name="Normal 6 2 2 2 3 2 2 3 3 2" xfId="14938"/>
    <cellStyle name="Normal 6 2 2 2 3 2 2 3 4" xfId="14939"/>
    <cellStyle name="Normal 6 2 2 2 3 2 2 4" xfId="14940"/>
    <cellStyle name="Normal 6 2 2 2 3 2 2 4 2" xfId="14941"/>
    <cellStyle name="Normal 6 2 2 2 3 2 2 4 2 2" xfId="14942"/>
    <cellStyle name="Normal 6 2 2 2 3 2 2 4 3" xfId="14943"/>
    <cellStyle name="Normal 6 2 2 2 3 2 2 5" xfId="14944"/>
    <cellStyle name="Normal 6 2 2 2 3 2 2 5 2" xfId="14945"/>
    <cellStyle name="Normal 6 2 2 2 3 2 2 6" xfId="14946"/>
    <cellStyle name="Normal 6 2 2 2 3 2 3" xfId="14947"/>
    <cellStyle name="Normal 6 2 2 2 3 2 3 2" xfId="14948"/>
    <cellStyle name="Normal 6 2 2 2 3 2 3 2 2" xfId="14949"/>
    <cellStyle name="Normal 6 2 2 2 3 2 3 2 2 2" xfId="14950"/>
    <cellStyle name="Normal 6 2 2 2 3 2 3 2 2 2 2" xfId="14951"/>
    <cellStyle name="Normal 6 2 2 2 3 2 3 2 2 3" xfId="14952"/>
    <cellStyle name="Normal 6 2 2 2 3 2 3 2 3" xfId="14953"/>
    <cellStyle name="Normal 6 2 2 2 3 2 3 2 3 2" xfId="14954"/>
    <cellStyle name="Normal 6 2 2 2 3 2 3 2 4" xfId="14955"/>
    <cellStyle name="Normal 6 2 2 2 3 2 3 3" xfId="14956"/>
    <cellStyle name="Normal 6 2 2 2 3 2 3 3 2" xfId="14957"/>
    <cellStyle name="Normal 6 2 2 2 3 2 3 3 2 2" xfId="14958"/>
    <cellStyle name="Normal 6 2 2 2 3 2 3 3 3" xfId="14959"/>
    <cellStyle name="Normal 6 2 2 2 3 2 3 4" xfId="14960"/>
    <cellStyle name="Normal 6 2 2 2 3 2 3 4 2" xfId="14961"/>
    <cellStyle name="Normal 6 2 2 2 3 2 3 5" xfId="14962"/>
    <cellStyle name="Normal 6 2 2 2 3 2 4" xfId="14963"/>
    <cellStyle name="Normal 6 2 2 2 3 2 4 2" xfId="14964"/>
    <cellStyle name="Normal 6 2 2 2 3 2 4 2 2" xfId="14965"/>
    <cellStyle name="Normal 6 2 2 2 3 2 4 2 2 2" xfId="14966"/>
    <cellStyle name="Normal 6 2 2 2 3 2 4 2 3" xfId="14967"/>
    <cellStyle name="Normal 6 2 2 2 3 2 4 3" xfId="14968"/>
    <cellStyle name="Normal 6 2 2 2 3 2 4 3 2" xfId="14969"/>
    <cellStyle name="Normal 6 2 2 2 3 2 4 4" xfId="14970"/>
    <cellStyle name="Normal 6 2 2 2 3 2 5" xfId="14971"/>
    <cellStyle name="Normal 6 2 2 2 3 2 5 2" xfId="14972"/>
    <cellStyle name="Normal 6 2 2 2 3 2 5 2 2" xfId="14973"/>
    <cellStyle name="Normal 6 2 2 2 3 2 5 3" xfId="14974"/>
    <cellStyle name="Normal 6 2 2 2 3 2 6" xfId="14975"/>
    <cellStyle name="Normal 6 2 2 2 3 2 6 2" xfId="14976"/>
    <cellStyle name="Normal 6 2 2 2 3 2 7" xfId="14977"/>
    <cellStyle name="Normal 6 2 2 2 3 3" xfId="14978"/>
    <cellStyle name="Normal 6 2 2 2 3 3 2" xfId="14979"/>
    <cellStyle name="Normal 6 2 2 2 3 3 2 2" xfId="14980"/>
    <cellStyle name="Normal 6 2 2 2 3 3 2 2 2" xfId="14981"/>
    <cellStyle name="Normal 6 2 2 2 3 3 2 2 2 2" xfId="14982"/>
    <cellStyle name="Normal 6 2 2 2 3 3 2 2 2 2 2" xfId="14983"/>
    <cellStyle name="Normal 6 2 2 2 3 3 2 2 2 3" xfId="14984"/>
    <cellStyle name="Normal 6 2 2 2 3 3 2 2 3" xfId="14985"/>
    <cellStyle name="Normal 6 2 2 2 3 3 2 2 3 2" xfId="14986"/>
    <cellStyle name="Normal 6 2 2 2 3 3 2 2 4" xfId="14987"/>
    <cellStyle name="Normal 6 2 2 2 3 3 2 3" xfId="14988"/>
    <cellStyle name="Normal 6 2 2 2 3 3 2 3 2" xfId="14989"/>
    <cellStyle name="Normal 6 2 2 2 3 3 2 3 2 2" xfId="14990"/>
    <cellStyle name="Normal 6 2 2 2 3 3 2 3 3" xfId="14991"/>
    <cellStyle name="Normal 6 2 2 2 3 3 2 4" xfId="14992"/>
    <cellStyle name="Normal 6 2 2 2 3 3 2 4 2" xfId="14993"/>
    <cellStyle name="Normal 6 2 2 2 3 3 2 5" xfId="14994"/>
    <cellStyle name="Normal 6 2 2 2 3 3 3" xfId="14995"/>
    <cellStyle name="Normal 6 2 2 2 3 3 3 2" xfId="14996"/>
    <cellStyle name="Normal 6 2 2 2 3 3 3 2 2" xfId="14997"/>
    <cellStyle name="Normal 6 2 2 2 3 3 3 2 2 2" xfId="14998"/>
    <cellStyle name="Normal 6 2 2 2 3 3 3 2 3" xfId="14999"/>
    <cellStyle name="Normal 6 2 2 2 3 3 3 3" xfId="15000"/>
    <cellStyle name="Normal 6 2 2 2 3 3 3 3 2" xfId="15001"/>
    <cellStyle name="Normal 6 2 2 2 3 3 3 4" xfId="15002"/>
    <cellStyle name="Normal 6 2 2 2 3 3 4" xfId="15003"/>
    <cellStyle name="Normal 6 2 2 2 3 3 4 2" xfId="15004"/>
    <cellStyle name="Normal 6 2 2 2 3 3 4 2 2" xfId="15005"/>
    <cellStyle name="Normal 6 2 2 2 3 3 4 3" xfId="15006"/>
    <cellStyle name="Normal 6 2 2 2 3 3 5" xfId="15007"/>
    <cellStyle name="Normal 6 2 2 2 3 3 5 2" xfId="15008"/>
    <cellStyle name="Normal 6 2 2 2 3 3 6" xfId="15009"/>
    <cellStyle name="Normal 6 2 2 2 3 4" xfId="15010"/>
    <cellStyle name="Normal 6 2 2 2 3 4 2" xfId="15011"/>
    <cellStyle name="Normal 6 2 2 2 3 4 2 2" xfId="15012"/>
    <cellStyle name="Normal 6 2 2 2 3 4 2 2 2" xfId="15013"/>
    <cellStyle name="Normal 6 2 2 2 3 4 2 2 2 2" xfId="15014"/>
    <cellStyle name="Normal 6 2 2 2 3 4 2 2 3" xfId="15015"/>
    <cellStyle name="Normal 6 2 2 2 3 4 2 3" xfId="15016"/>
    <cellStyle name="Normal 6 2 2 2 3 4 2 3 2" xfId="15017"/>
    <cellStyle name="Normal 6 2 2 2 3 4 2 4" xfId="15018"/>
    <cellStyle name="Normal 6 2 2 2 3 4 3" xfId="15019"/>
    <cellStyle name="Normal 6 2 2 2 3 4 3 2" xfId="15020"/>
    <cellStyle name="Normal 6 2 2 2 3 4 3 2 2" xfId="15021"/>
    <cellStyle name="Normal 6 2 2 2 3 4 3 3" xfId="15022"/>
    <cellStyle name="Normal 6 2 2 2 3 4 4" xfId="15023"/>
    <cellStyle name="Normal 6 2 2 2 3 4 4 2" xfId="15024"/>
    <cellStyle name="Normal 6 2 2 2 3 4 5" xfId="15025"/>
    <cellStyle name="Normal 6 2 2 2 3 5" xfId="15026"/>
    <cellStyle name="Normal 6 2 2 2 3 5 2" xfId="15027"/>
    <cellStyle name="Normal 6 2 2 2 3 5 2 2" xfId="15028"/>
    <cellStyle name="Normal 6 2 2 2 3 5 2 2 2" xfId="15029"/>
    <cellStyle name="Normal 6 2 2 2 3 5 2 3" xfId="15030"/>
    <cellStyle name="Normal 6 2 2 2 3 5 3" xfId="15031"/>
    <cellStyle name="Normal 6 2 2 2 3 5 3 2" xfId="15032"/>
    <cellStyle name="Normal 6 2 2 2 3 5 4" xfId="15033"/>
    <cellStyle name="Normal 6 2 2 2 3 6" xfId="15034"/>
    <cellStyle name="Normal 6 2 2 2 3 6 2" xfId="15035"/>
    <cellStyle name="Normal 6 2 2 2 3 6 2 2" xfId="15036"/>
    <cellStyle name="Normal 6 2 2 2 3 6 3" xfId="15037"/>
    <cellStyle name="Normal 6 2 2 2 3 7" xfId="15038"/>
    <cellStyle name="Normal 6 2 2 2 3 7 2" xfId="15039"/>
    <cellStyle name="Normal 6 2 2 2 3 8" xfId="15040"/>
    <cellStyle name="Normal 6 2 2 2 4" xfId="15041"/>
    <cellStyle name="Normal 6 2 2 2 4 2" xfId="15042"/>
    <cellStyle name="Normal 6 2 2 2 4 2 2" xfId="15043"/>
    <cellStyle name="Normal 6 2 2 2 4 2 2 2" xfId="15044"/>
    <cellStyle name="Normal 6 2 2 2 4 2 2 2 2" xfId="15045"/>
    <cellStyle name="Normal 6 2 2 2 4 2 2 2 2 2" xfId="15046"/>
    <cellStyle name="Normal 6 2 2 2 4 2 2 2 2 2 2" xfId="15047"/>
    <cellStyle name="Normal 6 2 2 2 4 2 2 2 2 3" xfId="15048"/>
    <cellStyle name="Normal 6 2 2 2 4 2 2 2 3" xfId="15049"/>
    <cellStyle name="Normal 6 2 2 2 4 2 2 2 3 2" xfId="15050"/>
    <cellStyle name="Normal 6 2 2 2 4 2 2 2 4" xfId="15051"/>
    <cellStyle name="Normal 6 2 2 2 4 2 2 3" xfId="15052"/>
    <cellStyle name="Normal 6 2 2 2 4 2 2 3 2" xfId="15053"/>
    <cellStyle name="Normal 6 2 2 2 4 2 2 3 2 2" xfId="15054"/>
    <cellStyle name="Normal 6 2 2 2 4 2 2 3 3" xfId="15055"/>
    <cellStyle name="Normal 6 2 2 2 4 2 2 4" xfId="15056"/>
    <cellStyle name="Normal 6 2 2 2 4 2 2 4 2" xfId="15057"/>
    <cellStyle name="Normal 6 2 2 2 4 2 2 5" xfId="15058"/>
    <cellStyle name="Normal 6 2 2 2 4 2 3" xfId="15059"/>
    <cellStyle name="Normal 6 2 2 2 4 2 3 2" xfId="15060"/>
    <cellStyle name="Normal 6 2 2 2 4 2 3 2 2" xfId="15061"/>
    <cellStyle name="Normal 6 2 2 2 4 2 3 2 2 2" xfId="15062"/>
    <cellStyle name="Normal 6 2 2 2 4 2 3 2 3" xfId="15063"/>
    <cellStyle name="Normal 6 2 2 2 4 2 3 3" xfId="15064"/>
    <cellStyle name="Normal 6 2 2 2 4 2 3 3 2" xfId="15065"/>
    <cellStyle name="Normal 6 2 2 2 4 2 3 4" xfId="15066"/>
    <cellStyle name="Normal 6 2 2 2 4 2 4" xfId="15067"/>
    <cellStyle name="Normal 6 2 2 2 4 2 4 2" xfId="15068"/>
    <cellStyle name="Normal 6 2 2 2 4 2 4 2 2" xfId="15069"/>
    <cellStyle name="Normal 6 2 2 2 4 2 4 3" xfId="15070"/>
    <cellStyle name="Normal 6 2 2 2 4 2 5" xfId="15071"/>
    <cellStyle name="Normal 6 2 2 2 4 2 5 2" xfId="15072"/>
    <cellStyle name="Normal 6 2 2 2 4 2 6" xfId="15073"/>
    <cellStyle name="Normal 6 2 2 2 4 3" xfId="15074"/>
    <cellStyle name="Normal 6 2 2 2 4 3 2" xfId="15075"/>
    <cellStyle name="Normal 6 2 2 2 4 3 2 2" xfId="15076"/>
    <cellStyle name="Normal 6 2 2 2 4 3 2 2 2" xfId="15077"/>
    <cellStyle name="Normal 6 2 2 2 4 3 2 2 2 2" xfId="15078"/>
    <cellStyle name="Normal 6 2 2 2 4 3 2 2 3" xfId="15079"/>
    <cellStyle name="Normal 6 2 2 2 4 3 2 3" xfId="15080"/>
    <cellStyle name="Normal 6 2 2 2 4 3 2 3 2" xfId="15081"/>
    <cellStyle name="Normal 6 2 2 2 4 3 2 4" xfId="15082"/>
    <cellStyle name="Normal 6 2 2 2 4 3 3" xfId="15083"/>
    <cellStyle name="Normal 6 2 2 2 4 3 3 2" xfId="15084"/>
    <cellStyle name="Normal 6 2 2 2 4 3 3 2 2" xfId="15085"/>
    <cellStyle name="Normal 6 2 2 2 4 3 3 3" xfId="15086"/>
    <cellStyle name="Normal 6 2 2 2 4 3 4" xfId="15087"/>
    <cellStyle name="Normal 6 2 2 2 4 3 4 2" xfId="15088"/>
    <cellStyle name="Normal 6 2 2 2 4 3 5" xfId="15089"/>
    <cellStyle name="Normal 6 2 2 2 4 4" xfId="15090"/>
    <cellStyle name="Normal 6 2 2 2 4 4 2" xfId="15091"/>
    <cellStyle name="Normal 6 2 2 2 4 4 2 2" xfId="15092"/>
    <cellStyle name="Normal 6 2 2 2 4 4 2 2 2" xfId="15093"/>
    <cellStyle name="Normal 6 2 2 2 4 4 2 3" xfId="15094"/>
    <cellStyle name="Normal 6 2 2 2 4 4 3" xfId="15095"/>
    <cellStyle name="Normal 6 2 2 2 4 4 3 2" xfId="15096"/>
    <cellStyle name="Normal 6 2 2 2 4 4 4" xfId="15097"/>
    <cellStyle name="Normal 6 2 2 2 4 5" xfId="15098"/>
    <cellStyle name="Normal 6 2 2 2 4 5 2" xfId="15099"/>
    <cellStyle name="Normal 6 2 2 2 4 5 2 2" xfId="15100"/>
    <cellStyle name="Normal 6 2 2 2 4 5 3" xfId="15101"/>
    <cellStyle name="Normal 6 2 2 2 4 6" xfId="15102"/>
    <cellStyle name="Normal 6 2 2 2 4 6 2" xfId="15103"/>
    <cellStyle name="Normal 6 2 2 2 4 7" xfId="15104"/>
    <cellStyle name="Normal 6 2 2 2 5" xfId="15105"/>
    <cellStyle name="Normal 6 2 2 2 5 2" xfId="15106"/>
    <cellStyle name="Normal 6 2 2 2 5 2 2" xfId="15107"/>
    <cellStyle name="Normal 6 2 2 2 5 2 2 2" xfId="15108"/>
    <cellStyle name="Normal 6 2 2 2 5 2 2 2 2" xfId="15109"/>
    <cellStyle name="Normal 6 2 2 2 5 2 2 2 2 2" xfId="15110"/>
    <cellStyle name="Normal 6 2 2 2 5 2 2 2 3" xfId="15111"/>
    <cellStyle name="Normal 6 2 2 2 5 2 2 3" xfId="15112"/>
    <cellStyle name="Normal 6 2 2 2 5 2 2 3 2" xfId="15113"/>
    <cellStyle name="Normal 6 2 2 2 5 2 2 4" xfId="15114"/>
    <cellStyle name="Normal 6 2 2 2 5 2 3" xfId="15115"/>
    <cellStyle name="Normal 6 2 2 2 5 2 3 2" xfId="15116"/>
    <cellStyle name="Normal 6 2 2 2 5 2 3 2 2" xfId="15117"/>
    <cellStyle name="Normal 6 2 2 2 5 2 3 3" xfId="15118"/>
    <cellStyle name="Normal 6 2 2 2 5 2 4" xfId="15119"/>
    <cellStyle name="Normal 6 2 2 2 5 2 4 2" xfId="15120"/>
    <cellStyle name="Normal 6 2 2 2 5 2 5" xfId="15121"/>
    <cellStyle name="Normal 6 2 2 2 5 3" xfId="15122"/>
    <cellStyle name="Normal 6 2 2 2 5 3 2" xfId="15123"/>
    <cellStyle name="Normal 6 2 2 2 5 3 2 2" xfId="15124"/>
    <cellStyle name="Normal 6 2 2 2 5 3 2 2 2" xfId="15125"/>
    <cellStyle name="Normal 6 2 2 2 5 3 2 3" xfId="15126"/>
    <cellStyle name="Normal 6 2 2 2 5 3 3" xfId="15127"/>
    <cellStyle name="Normal 6 2 2 2 5 3 3 2" xfId="15128"/>
    <cellStyle name="Normal 6 2 2 2 5 3 4" xfId="15129"/>
    <cellStyle name="Normal 6 2 2 2 5 4" xfId="15130"/>
    <cellStyle name="Normal 6 2 2 2 5 4 2" xfId="15131"/>
    <cellStyle name="Normal 6 2 2 2 5 4 2 2" xfId="15132"/>
    <cellStyle name="Normal 6 2 2 2 5 4 3" xfId="15133"/>
    <cellStyle name="Normal 6 2 2 2 5 5" xfId="15134"/>
    <cellStyle name="Normal 6 2 2 2 5 5 2" xfId="15135"/>
    <cellStyle name="Normal 6 2 2 2 5 6" xfId="15136"/>
    <cellStyle name="Normal 6 2 2 2 6" xfId="15137"/>
    <cellStyle name="Normal 6 2 2 2 6 2" xfId="15138"/>
    <cellStyle name="Normal 6 2 2 2 6 2 2" xfId="15139"/>
    <cellStyle name="Normal 6 2 2 2 6 2 2 2" xfId="15140"/>
    <cellStyle name="Normal 6 2 2 2 6 2 2 2 2" xfId="15141"/>
    <cellStyle name="Normal 6 2 2 2 6 2 2 3" xfId="15142"/>
    <cellStyle name="Normal 6 2 2 2 6 2 3" xfId="15143"/>
    <cellStyle name="Normal 6 2 2 2 6 2 3 2" xfId="15144"/>
    <cellStyle name="Normal 6 2 2 2 6 2 4" xfId="15145"/>
    <cellStyle name="Normal 6 2 2 2 6 3" xfId="15146"/>
    <cellStyle name="Normal 6 2 2 2 6 3 2" xfId="15147"/>
    <cellStyle name="Normal 6 2 2 2 6 3 2 2" xfId="15148"/>
    <cellStyle name="Normal 6 2 2 2 6 3 3" xfId="15149"/>
    <cellStyle name="Normal 6 2 2 2 6 4" xfId="15150"/>
    <cellStyle name="Normal 6 2 2 2 6 4 2" xfId="15151"/>
    <cellStyle name="Normal 6 2 2 2 6 5" xfId="15152"/>
    <cellStyle name="Normal 6 2 2 2 7" xfId="15153"/>
    <cellStyle name="Normal 6 2 2 2 7 2" xfId="15154"/>
    <cellStyle name="Normal 6 2 2 2 7 2 2" xfId="15155"/>
    <cellStyle name="Normal 6 2 2 2 7 2 2 2" xfId="15156"/>
    <cellStyle name="Normal 6 2 2 2 7 2 3" xfId="15157"/>
    <cellStyle name="Normal 6 2 2 2 7 3" xfId="15158"/>
    <cellStyle name="Normal 6 2 2 2 7 3 2" xfId="15159"/>
    <cellStyle name="Normal 6 2 2 2 7 4" xfId="15160"/>
    <cellStyle name="Normal 6 2 2 2 8" xfId="15161"/>
    <cellStyle name="Normal 6 2 2 2 8 2" xfId="15162"/>
    <cellStyle name="Normal 6 2 2 2 8 2 2" xfId="15163"/>
    <cellStyle name="Normal 6 2 2 2 8 3" xfId="15164"/>
    <cellStyle name="Normal 6 2 2 2 9" xfId="15165"/>
    <cellStyle name="Normal 6 2 2 2 9 2" xfId="15166"/>
    <cellStyle name="Normal 6 2 2 3" xfId="15167"/>
    <cellStyle name="Normal 6 2 2 3 2" xfId="15168"/>
    <cellStyle name="Normal 6 2 2 3 2 2" xfId="15169"/>
    <cellStyle name="Normal 6 2 2 3 2 2 2" xfId="15170"/>
    <cellStyle name="Normal 6 2 2 3 2 2 2 2" xfId="15171"/>
    <cellStyle name="Normal 6 2 2 3 2 2 2 2 2" xfId="15172"/>
    <cellStyle name="Normal 6 2 2 3 2 2 2 2 2 2" xfId="15173"/>
    <cellStyle name="Normal 6 2 2 3 2 2 2 2 2 2 2" xfId="15174"/>
    <cellStyle name="Normal 6 2 2 3 2 2 2 2 2 2 2 2" xfId="15175"/>
    <cellStyle name="Normal 6 2 2 3 2 2 2 2 2 2 3" xfId="15176"/>
    <cellStyle name="Normal 6 2 2 3 2 2 2 2 2 3" xfId="15177"/>
    <cellStyle name="Normal 6 2 2 3 2 2 2 2 2 3 2" xfId="15178"/>
    <cellStyle name="Normal 6 2 2 3 2 2 2 2 2 4" xfId="15179"/>
    <cellStyle name="Normal 6 2 2 3 2 2 2 2 3" xfId="15180"/>
    <cellStyle name="Normal 6 2 2 3 2 2 2 2 3 2" xfId="15181"/>
    <cellStyle name="Normal 6 2 2 3 2 2 2 2 3 2 2" xfId="15182"/>
    <cellStyle name="Normal 6 2 2 3 2 2 2 2 3 3" xfId="15183"/>
    <cellStyle name="Normal 6 2 2 3 2 2 2 2 4" xfId="15184"/>
    <cellStyle name="Normal 6 2 2 3 2 2 2 2 4 2" xfId="15185"/>
    <cellStyle name="Normal 6 2 2 3 2 2 2 2 5" xfId="15186"/>
    <cellStyle name="Normal 6 2 2 3 2 2 2 3" xfId="15187"/>
    <cellStyle name="Normal 6 2 2 3 2 2 2 3 2" xfId="15188"/>
    <cellStyle name="Normal 6 2 2 3 2 2 2 3 2 2" xfId="15189"/>
    <cellStyle name="Normal 6 2 2 3 2 2 2 3 2 2 2" xfId="15190"/>
    <cellStyle name="Normal 6 2 2 3 2 2 2 3 2 3" xfId="15191"/>
    <cellStyle name="Normal 6 2 2 3 2 2 2 3 3" xfId="15192"/>
    <cellStyle name="Normal 6 2 2 3 2 2 2 3 3 2" xfId="15193"/>
    <cellStyle name="Normal 6 2 2 3 2 2 2 3 4" xfId="15194"/>
    <cellStyle name="Normal 6 2 2 3 2 2 2 4" xfId="15195"/>
    <cellStyle name="Normal 6 2 2 3 2 2 2 4 2" xfId="15196"/>
    <cellStyle name="Normal 6 2 2 3 2 2 2 4 2 2" xfId="15197"/>
    <cellStyle name="Normal 6 2 2 3 2 2 2 4 3" xfId="15198"/>
    <cellStyle name="Normal 6 2 2 3 2 2 2 5" xfId="15199"/>
    <cellStyle name="Normal 6 2 2 3 2 2 2 5 2" xfId="15200"/>
    <cellStyle name="Normal 6 2 2 3 2 2 2 6" xfId="15201"/>
    <cellStyle name="Normal 6 2 2 3 2 2 3" xfId="15202"/>
    <cellStyle name="Normal 6 2 2 3 2 2 3 2" xfId="15203"/>
    <cellStyle name="Normal 6 2 2 3 2 2 3 2 2" xfId="15204"/>
    <cellStyle name="Normal 6 2 2 3 2 2 3 2 2 2" xfId="15205"/>
    <cellStyle name="Normal 6 2 2 3 2 2 3 2 2 2 2" xfId="15206"/>
    <cellStyle name="Normal 6 2 2 3 2 2 3 2 2 3" xfId="15207"/>
    <cellStyle name="Normal 6 2 2 3 2 2 3 2 3" xfId="15208"/>
    <cellStyle name="Normal 6 2 2 3 2 2 3 2 3 2" xfId="15209"/>
    <cellStyle name="Normal 6 2 2 3 2 2 3 2 4" xfId="15210"/>
    <cellStyle name="Normal 6 2 2 3 2 2 3 3" xfId="15211"/>
    <cellStyle name="Normal 6 2 2 3 2 2 3 3 2" xfId="15212"/>
    <cellStyle name="Normal 6 2 2 3 2 2 3 3 2 2" xfId="15213"/>
    <cellStyle name="Normal 6 2 2 3 2 2 3 3 3" xfId="15214"/>
    <cellStyle name="Normal 6 2 2 3 2 2 3 4" xfId="15215"/>
    <cellStyle name="Normal 6 2 2 3 2 2 3 4 2" xfId="15216"/>
    <cellStyle name="Normal 6 2 2 3 2 2 3 5" xfId="15217"/>
    <cellStyle name="Normal 6 2 2 3 2 2 4" xfId="15218"/>
    <cellStyle name="Normal 6 2 2 3 2 2 4 2" xfId="15219"/>
    <cellStyle name="Normal 6 2 2 3 2 2 4 2 2" xfId="15220"/>
    <cellStyle name="Normal 6 2 2 3 2 2 4 2 2 2" xfId="15221"/>
    <cellStyle name="Normal 6 2 2 3 2 2 4 2 3" xfId="15222"/>
    <cellStyle name="Normal 6 2 2 3 2 2 4 3" xfId="15223"/>
    <cellStyle name="Normal 6 2 2 3 2 2 4 3 2" xfId="15224"/>
    <cellStyle name="Normal 6 2 2 3 2 2 4 4" xfId="15225"/>
    <cellStyle name="Normal 6 2 2 3 2 2 5" xfId="15226"/>
    <cellStyle name="Normal 6 2 2 3 2 2 5 2" xfId="15227"/>
    <cellStyle name="Normal 6 2 2 3 2 2 5 2 2" xfId="15228"/>
    <cellStyle name="Normal 6 2 2 3 2 2 5 3" xfId="15229"/>
    <cellStyle name="Normal 6 2 2 3 2 2 6" xfId="15230"/>
    <cellStyle name="Normal 6 2 2 3 2 2 6 2" xfId="15231"/>
    <cellStyle name="Normal 6 2 2 3 2 2 7" xfId="15232"/>
    <cellStyle name="Normal 6 2 2 3 2 3" xfId="15233"/>
    <cellStyle name="Normal 6 2 2 3 2 3 2" xfId="15234"/>
    <cellStyle name="Normal 6 2 2 3 2 3 2 2" xfId="15235"/>
    <cellStyle name="Normal 6 2 2 3 2 3 2 2 2" xfId="15236"/>
    <cellStyle name="Normal 6 2 2 3 2 3 2 2 2 2" xfId="15237"/>
    <cellStyle name="Normal 6 2 2 3 2 3 2 2 2 2 2" xfId="15238"/>
    <cellStyle name="Normal 6 2 2 3 2 3 2 2 2 3" xfId="15239"/>
    <cellStyle name="Normal 6 2 2 3 2 3 2 2 3" xfId="15240"/>
    <cellStyle name="Normal 6 2 2 3 2 3 2 2 3 2" xfId="15241"/>
    <cellStyle name="Normal 6 2 2 3 2 3 2 2 4" xfId="15242"/>
    <cellStyle name="Normal 6 2 2 3 2 3 2 3" xfId="15243"/>
    <cellStyle name="Normal 6 2 2 3 2 3 2 3 2" xfId="15244"/>
    <cellStyle name="Normal 6 2 2 3 2 3 2 3 2 2" xfId="15245"/>
    <cellStyle name="Normal 6 2 2 3 2 3 2 3 3" xfId="15246"/>
    <cellStyle name="Normal 6 2 2 3 2 3 2 4" xfId="15247"/>
    <cellStyle name="Normal 6 2 2 3 2 3 2 4 2" xfId="15248"/>
    <cellStyle name="Normal 6 2 2 3 2 3 2 5" xfId="15249"/>
    <cellStyle name="Normal 6 2 2 3 2 3 3" xfId="15250"/>
    <cellStyle name="Normal 6 2 2 3 2 3 3 2" xfId="15251"/>
    <cellStyle name="Normal 6 2 2 3 2 3 3 2 2" xfId="15252"/>
    <cellStyle name="Normal 6 2 2 3 2 3 3 2 2 2" xfId="15253"/>
    <cellStyle name="Normal 6 2 2 3 2 3 3 2 3" xfId="15254"/>
    <cellStyle name="Normal 6 2 2 3 2 3 3 3" xfId="15255"/>
    <cellStyle name="Normal 6 2 2 3 2 3 3 3 2" xfId="15256"/>
    <cellStyle name="Normal 6 2 2 3 2 3 3 4" xfId="15257"/>
    <cellStyle name="Normal 6 2 2 3 2 3 4" xfId="15258"/>
    <cellStyle name="Normal 6 2 2 3 2 3 4 2" xfId="15259"/>
    <cellStyle name="Normal 6 2 2 3 2 3 4 2 2" xfId="15260"/>
    <cellStyle name="Normal 6 2 2 3 2 3 4 3" xfId="15261"/>
    <cellStyle name="Normal 6 2 2 3 2 3 5" xfId="15262"/>
    <cellStyle name="Normal 6 2 2 3 2 3 5 2" xfId="15263"/>
    <cellStyle name="Normal 6 2 2 3 2 3 6" xfId="15264"/>
    <cellStyle name="Normal 6 2 2 3 2 4" xfId="15265"/>
    <cellStyle name="Normal 6 2 2 3 2 4 2" xfId="15266"/>
    <cellStyle name="Normal 6 2 2 3 2 4 2 2" xfId="15267"/>
    <cellStyle name="Normal 6 2 2 3 2 4 2 2 2" xfId="15268"/>
    <cellStyle name="Normal 6 2 2 3 2 4 2 2 2 2" xfId="15269"/>
    <cellStyle name="Normal 6 2 2 3 2 4 2 2 3" xfId="15270"/>
    <cellStyle name="Normal 6 2 2 3 2 4 2 3" xfId="15271"/>
    <cellStyle name="Normal 6 2 2 3 2 4 2 3 2" xfId="15272"/>
    <cellStyle name="Normal 6 2 2 3 2 4 2 4" xfId="15273"/>
    <cellStyle name="Normal 6 2 2 3 2 4 3" xfId="15274"/>
    <cellStyle name="Normal 6 2 2 3 2 4 3 2" xfId="15275"/>
    <cellStyle name="Normal 6 2 2 3 2 4 3 2 2" xfId="15276"/>
    <cellStyle name="Normal 6 2 2 3 2 4 3 3" xfId="15277"/>
    <cellStyle name="Normal 6 2 2 3 2 4 4" xfId="15278"/>
    <cellStyle name="Normal 6 2 2 3 2 4 4 2" xfId="15279"/>
    <cellStyle name="Normal 6 2 2 3 2 4 5" xfId="15280"/>
    <cellStyle name="Normal 6 2 2 3 2 5" xfId="15281"/>
    <cellStyle name="Normal 6 2 2 3 2 5 2" xfId="15282"/>
    <cellStyle name="Normal 6 2 2 3 2 5 2 2" xfId="15283"/>
    <cellStyle name="Normal 6 2 2 3 2 5 2 2 2" xfId="15284"/>
    <cellStyle name="Normal 6 2 2 3 2 5 2 3" xfId="15285"/>
    <cellStyle name="Normal 6 2 2 3 2 5 3" xfId="15286"/>
    <cellStyle name="Normal 6 2 2 3 2 5 3 2" xfId="15287"/>
    <cellStyle name="Normal 6 2 2 3 2 5 4" xfId="15288"/>
    <cellStyle name="Normal 6 2 2 3 2 6" xfId="15289"/>
    <cellStyle name="Normal 6 2 2 3 2 6 2" xfId="15290"/>
    <cellStyle name="Normal 6 2 2 3 2 6 2 2" xfId="15291"/>
    <cellStyle name="Normal 6 2 2 3 2 6 3" xfId="15292"/>
    <cellStyle name="Normal 6 2 2 3 2 7" xfId="15293"/>
    <cellStyle name="Normal 6 2 2 3 2 7 2" xfId="15294"/>
    <cellStyle name="Normal 6 2 2 3 2 8" xfId="15295"/>
    <cellStyle name="Normal 6 2 2 3 3" xfId="15296"/>
    <cellStyle name="Normal 6 2 2 3 3 2" xfId="15297"/>
    <cellStyle name="Normal 6 2 2 3 3 2 2" xfId="15298"/>
    <cellStyle name="Normal 6 2 2 3 3 2 2 2" xfId="15299"/>
    <cellStyle name="Normal 6 2 2 3 3 2 2 2 2" xfId="15300"/>
    <cellStyle name="Normal 6 2 2 3 3 2 2 2 2 2" xfId="15301"/>
    <cellStyle name="Normal 6 2 2 3 3 2 2 2 2 2 2" xfId="15302"/>
    <cellStyle name="Normal 6 2 2 3 3 2 2 2 2 3" xfId="15303"/>
    <cellStyle name="Normal 6 2 2 3 3 2 2 2 3" xfId="15304"/>
    <cellStyle name="Normal 6 2 2 3 3 2 2 2 3 2" xfId="15305"/>
    <cellStyle name="Normal 6 2 2 3 3 2 2 2 4" xfId="15306"/>
    <cellStyle name="Normal 6 2 2 3 3 2 2 3" xfId="15307"/>
    <cellStyle name="Normal 6 2 2 3 3 2 2 3 2" xfId="15308"/>
    <cellStyle name="Normal 6 2 2 3 3 2 2 3 2 2" xfId="15309"/>
    <cellStyle name="Normal 6 2 2 3 3 2 2 3 3" xfId="15310"/>
    <cellStyle name="Normal 6 2 2 3 3 2 2 4" xfId="15311"/>
    <cellStyle name="Normal 6 2 2 3 3 2 2 4 2" xfId="15312"/>
    <cellStyle name="Normal 6 2 2 3 3 2 2 5" xfId="15313"/>
    <cellStyle name="Normal 6 2 2 3 3 2 3" xfId="15314"/>
    <cellStyle name="Normal 6 2 2 3 3 2 3 2" xfId="15315"/>
    <cellStyle name="Normal 6 2 2 3 3 2 3 2 2" xfId="15316"/>
    <cellStyle name="Normal 6 2 2 3 3 2 3 2 2 2" xfId="15317"/>
    <cellStyle name="Normal 6 2 2 3 3 2 3 2 3" xfId="15318"/>
    <cellStyle name="Normal 6 2 2 3 3 2 3 3" xfId="15319"/>
    <cellStyle name="Normal 6 2 2 3 3 2 3 3 2" xfId="15320"/>
    <cellStyle name="Normal 6 2 2 3 3 2 3 4" xfId="15321"/>
    <cellStyle name="Normal 6 2 2 3 3 2 4" xfId="15322"/>
    <cellStyle name="Normal 6 2 2 3 3 2 4 2" xfId="15323"/>
    <cellStyle name="Normal 6 2 2 3 3 2 4 2 2" xfId="15324"/>
    <cellStyle name="Normal 6 2 2 3 3 2 4 3" xfId="15325"/>
    <cellStyle name="Normal 6 2 2 3 3 2 5" xfId="15326"/>
    <cellStyle name="Normal 6 2 2 3 3 2 5 2" xfId="15327"/>
    <cellStyle name="Normal 6 2 2 3 3 2 6" xfId="15328"/>
    <cellStyle name="Normal 6 2 2 3 3 3" xfId="15329"/>
    <cellStyle name="Normal 6 2 2 3 3 3 2" xfId="15330"/>
    <cellStyle name="Normal 6 2 2 3 3 3 2 2" xfId="15331"/>
    <cellStyle name="Normal 6 2 2 3 3 3 2 2 2" xfId="15332"/>
    <cellStyle name="Normal 6 2 2 3 3 3 2 2 2 2" xfId="15333"/>
    <cellStyle name="Normal 6 2 2 3 3 3 2 2 3" xfId="15334"/>
    <cellStyle name="Normal 6 2 2 3 3 3 2 3" xfId="15335"/>
    <cellStyle name="Normal 6 2 2 3 3 3 2 3 2" xfId="15336"/>
    <cellStyle name="Normal 6 2 2 3 3 3 2 4" xfId="15337"/>
    <cellStyle name="Normal 6 2 2 3 3 3 3" xfId="15338"/>
    <cellStyle name="Normal 6 2 2 3 3 3 3 2" xfId="15339"/>
    <cellStyle name="Normal 6 2 2 3 3 3 3 2 2" xfId="15340"/>
    <cellStyle name="Normal 6 2 2 3 3 3 3 3" xfId="15341"/>
    <cellStyle name="Normal 6 2 2 3 3 3 4" xfId="15342"/>
    <cellStyle name="Normal 6 2 2 3 3 3 4 2" xfId="15343"/>
    <cellStyle name="Normal 6 2 2 3 3 3 5" xfId="15344"/>
    <cellStyle name="Normal 6 2 2 3 3 4" xfId="15345"/>
    <cellStyle name="Normal 6 2 2 3 3 4 2" xfId="15346"/>
    <cellStyle name="Normal 6 2 2 3 3 4 2 2" xfId="15347"/>
    <cellStyle name="Normal 6 2 2 3 3 4 2 2 2" xfId="15348"/>
    <cellStyle name="Normal 6 2 2 3 3 4 2 3" xfId="15349"/>
    <cellStyle name="Normal 6 2 2 3 3 4 3" xfId="15350"/>
    <cellStyle name="Normal 6 2 2 3 3 4 3 2" xfId="15351"/>
    <cellStyle name="Normal 6 2 2 3 3 4 4" xfId="15352"/>
    <cellStyle name="Normal 6 2 2 3 3 5" xfId="15353"/>
    <cellStyle name="Normal 6 2 2 3 3 5 2" xfId="15354"/>
    <cellStyle name="Normal 6 2 2 3 3 5 2 2" xfId="15355"/>
    <cellStyle name="Normal 6 2 2 3 3 5 3" xfId="15356"/>
    <cellStyle name="Normal 6 2 2 3 3 6" xfId="15357"/>
    <cellStyle name="Normal 6 2 2 3 3 6 2" xfId="15358"/>
    <cellStyle name="Normal 6 2 2 3 3 7" xfId="15359"/>
    <cellStyle name="Normal 6 2 2 3 4" xfId="15360"/>
    <cellStyle name="Normal 6 2 2 3 4 2" xfId="15361"/>
    <cellStyle name="Normal 6 2 2 3 4 2 2" xfId="15362"/>
    <cellStyle name="Normal 6 2 2 3 4 2 2 2" xfId="15363"/>
    <cellStyle name="Normal 6 2 2 3 4 2 2 2 2" xfId="15364"/>
    <cellStyle name="Normal 6 2 2 3 4 2 2 2 2 2" xfId="15365"/>
    <cellStyle name="Normal 6 2 2 3 4 2 2 2 3" xfId="15366"/>
    <cellStyle name="Normal 6 2 2 3 4 2 2 3" xfId="15367"/>
    <cellStyle name="Normal 6 2 2 3 4 2 2 3 2" xfId="15368"/>
    <cellStyle name="Normal 6 2 2 3 4 2 2 4" xfId="15369"/>
    <cellStyle name="Normal 6 2 2 3 4 2 3" xfId="15370"/>
    <cellStyle name="Normal 6 2 2 3 4 2 3 2" xfId="15371"/>
    <cellStyle name="Normal 6 2 2 3 4 2 3 2 2" xfId="15372"/>
    <cellStyle name="Normal 6 2 2 3 4 2 3 3" xfId="15373"/>
    <cellStyle name="Normal 6 2 2 3 4 2 4" xfId="15374"/>
    <cellStyle name="Normal 6 2 2 3 4 2 4 2" xfId="15375"/>
    <cellStyle name="Normal 6 2 2 3 4 2 5" xfId="15376"/>
    <cellStyle name="Normal 6 2 2 3 4 3" xfId="15377"/>
    <cellStyle name="Normal 6 2 2 3 4 3 2" xfId="15378"/>
    <cellStyle name="Normal 6 2 2 3 4 3 2 2" xfId="15379"/>
    <cellStyle name="Normal 6 2 2 3 4 3 2 2 2" xfId="15380"/>
    <cellStyle name="Normal 6 2 2 3 4 3 2 3" xfId="15381"/>
    <cellStyle name="Normal 6 2 2 3 4 3 3" xfId="15382"/>
    <cellStyle name="Normal 6 2 2 3 4 3 3 2" xfId="15383"/>
    <cellStyle name="Normal 6 2 2 3 4 3 4" xfId="15384"/>
    <cellStyle name="Normal 6 2 2 3 4 4" xfId="15385"/>
    <cellStyle name="Normal 6 2 2 3 4 4 2" xfId="15386"/>
    <cellStyle name="Normal 6 2 2 3 4 4 2 2" xfId="15387"/>
    <cellStyle name="Normal 6 2 2 3 4 4 3" xfId="15388"/>
    <cellStyle name="Normal 6 2 2 3 4 5" xfId="15389"/>
    <cellStyle name="Normal 6 2 2 3 4 5 2" xfId="15390"/>
    <cellStyle name="Normal 6 2 2 3 4 6" xfId="15391"/>
    <cellStyle name="Normal 6 2 2 3 5" xfId="15392"/>
    <cellStyle name="Normal 6 2 2 3 5 2" xfId="15393"/>
    <cellStyle name="Normal 6 2 2 3 5 2 2" xfId="15394"/>
    <cellStyle name="Normal 6 2 2 3 5 2 2 2" xfId="15395"/>
    <cellStyle name="Normal 6 2 2 3 5 2 2 2 2" xfId="15396"/>
    <cellStyle name="Normal 6 2 2 3 5 2 2 3" xfId="15397"/>
    <cellStyle name="Normal 6 2 2 3 5 2 3" xfId="15398"/>
    <cellStyle name="Normal 6 2 2 3 5 2 3 2" xfId="15399"/>
    <cellStyle name="Normal 6 2 2 3 5 2 4" xfId="15400"/>
    <cellStyle name="Normal 6 2 2 3 5 3" xfId="15401"/>
    <cellStyle name="Normal 6 2 2 3 5 3 2" xfId="15402"/>
    <cellStyle name="Normal 6 2 2 3 5 3 2 2" xfId="15403"/>
    <cellStyle name="Normal 6 2 2 3 5 3 3" xfId="15404"/>
    <cellStyle name="Normal 6 2 2 3 5 4" xfId="15405"/>
    <cellStyle name="Normal 6 2 2 3 5 4 2" xfId="15406"/>
    <cellStyle name="Normal 6 2 2 3 5 5" xfId="15407"/>
    <cellStyle name="Normal 6 2 2 3 6" xfId="15408"/>
    <cellStyle name="Normal 6 2 2 3 6 2" xfId="15409"/>
    <cellStyle name="Normal 6 2 2 3 6 2 2" xfId="15410"/>
    <cellStyle name="Normal 6 2 2 3 6 2 2 2" xfId="15411"/>
    <cellStyle name="Normal 6 2 2 3 6 2 3" xfId="15412"/>
    <cellStyle name="Normal 6 2 2 3 6 3" xfId="15413"/>
    <cellStyle name="Normal 6 2 2 3 6 3 2" xfId="15414"/>
    <cellStyle name="Normal 6 2 2 3 6 4" xfId="15415"/>
    <cellStyle name="Normal 6 2 2 3 7" xfId="15416"/>
    <cellStyle name="Normal 6 2 2 3 7 2" xfId="15417"/>
    <cellStyle name="Normal 6 2 2 3 7 2 2" xfId="15418"/>
    <cellStyle name="Normal 6 2 2 3 7 3" xfId="15419"/>
    <cellStyle name="Normal 6 2 2 3 8" xfId="15420"/>
    <cellStyle name="Normal 6 2 2 3 8 2" xfId="15421"/>
    <cellStyle name="Normal 6 2 2 3 9" xfId="15422"/>
    <cellStyle name="Normal 6 2 2 4" xfId="15423"/>
    <cellStyle name="Normal 6 2 2 4 2" xfId="15424"/>
    <cellStyle name="Normal 6 2 2 4 2 2" xfId="15425"/>
    <cellStyle name="Normal 6 2 2 4 2 2 2" xfId="15426"/>
    <cellStyle name="Normal 6 2 2 4 2 2 2 2" xfId="15427"/>
    <cellStyle name="Normal 6 2 2 4 2 2 2 2 2" xfId="15428"/>
    <cellStyle name="Normal 6 2 2 4 2 2 2 2 2 2" xfId="15429"/>
    <cellStyle name="Normal 6 2 2 4 2 2 2 2 2 2 2" xfId="15430"/>
    <cellStyle name="Normal 6 2 2 4 2 2 2 2 2 3" xfId="15431"/>
    <cellStyle name="Normal 6 2 2 4 2 2 2 2 3" xfId="15432"/>
    <cellStyle name="Normal 6 2 2 4 2 2 2 2 3 2" xfId="15433"/>
    <cellStyle name="Normal 6 2 2 4 2 2 2 2 4" xfId="15434"/>
    <cellStyle name="Normal 6 2 2 4 2 2 2 3" xfId="15435"/>
    <cellStyle name="Normal 6 2 2 4 2 2 2 3 2" xfId="15436"/>
    <cellStyle name="Normal 6 2 2 4 2 2 2 3 2 2" xfId="15437"/>
    <cellStyle name="Normal 6 2 2 4 2 2 2 3 3" xfId="15438"/>
    <cellStyle name="Normal 6 2 2 4 2 2 2 4" xfId="15439"/>
    <cellStyle name="Normal 6 2 2 4 2 2 2 4 2" xfId="15440"/>
    <cellStyle name="Normal 6 2 2 4 2 2 2 5" xfId="15441"/>
    <cellStyle name="Normal 6 2 2 4 2 2 3" xfId="15442"/>
    <cellStyle name="Normal 6 2 2 4 2 2 3 2" xfId="15443"/>
    <cellStyle name="Normal 6 2 2 4 2 2 3 2 2" xfId="15444"/>
    <cellStyle name="Normal 6 2 2 4 2 2 3 2 2 2" xfId="15445"/>
    <cellStyle name="Normal 6 2 2 4 2 2 3 2 3" xfId="15446"/>
    <cellStyle name="Normal 6 2 2 4 2 2 3 3" xfId="15447"/>
    <cellStyle name="Normal 6 2 2 4 2 2 3 3 2" xfId="15448"/>
    <cellStyle name="Normal 6 2 2 4 2 2 3 4" xfId="15449"/>
    <cellStyle name="Normal 6 2 2 4 2 2 4" xfId="15450"/>
    <cellStyle name="Normal 6 2 2 4 2 2 4 2" xfId="15451"/>
    <cellStyle name="Normal 6 2 2 4 2 2 4 2 2" xfId="15452"/>
    <cellStyle name="Normal 6 2 2 4 2 2 4 3" xfId="15453"/>
    <cellStyle name="Normal 6 2 2 4 2 2 5" xfId="15454"/>
    <cellStyle name="Normal 6 2 2 4 2 2 5 2" xfId="15455"/>
    <cellStyle name="Normal 6 2 2 4 2 2 6" xfId="15456"/>
    <cellStyle name="Normal 6 2 2 4 2 3" xfId="15457"/>
    <cellStyle name="Normal 6 2 2 4 2 3 2" xfId="15458"/>
    <cellStyle name="Normal 6 2 2 4 2 3 2 2" xfId="15459"/>
    <cellStyle name="Normal 6 2 2 4 2 3 2 2 2" xfId="15460"/>
    <cellStyle name="Normal 6 2 2 4 2 3 2 2 2 2" xfId="15461"/>
    <cellStyle name="Normal 6 2 2 4 2 3 2 2 3" xfId="15462"/>
    <cellStyle name="Normal 6 2 2 4 2 3 2 3" xfId="15463"/>
    <cellStyle name="Normal 6 2 2 4 2 3 2 3 2" xfId="15464"/>
    <cellStyle name="Normal 6 2 2 4 2 3 2 4" xfId="15465"/>
    <cellStyle name="Normal 6 2 2 4 2 3 3" xfId="15466"/>
    <cellStyle name="Normal 6 2 2 4 2 3 3 2" xfId="15467"/>
    <cellStyle name="Normal 6 2 2 4 2 3 3 2 2" xfId="15468"/>
    <cellStyle name="Normal 6 2 2 4 2 3 3 3" xfId="15469"/>
    <cellStyle name="Normal 6 2 2 4 2 3 4" xfId="15470"/>
    <cellStyle name="Normal 6 2 2 4 2 3 4 2" xfId="15471"/>
    <cellStyle name="Normal 6 2 2 4 2 3 5" xfId="15472"/>
    <cellStyle name="Normal 6 2 2 4 2 4" xfId="15473"/>
    <cellStyle name="Normal 6 2 2 4 2 4 2" xfId="15474"/>
    <cellStyle name="Normal 6 2 2 4 2 4 2 2" xfId="15475"/>
    <cellStyle name="Normal 6 2 2 4 2 4 2 2 2" xfId="15476"/>
    <cellStyle name="Normal 6 2 2 4 2 4 2 3" xfId="15477"/>
    <cellStyle name="Normal 6 2 2 4 2 4 3" xfId="15478"/>
    <cellStyle name="Normal 6 2 2 4 2 4 3 2" xfId="15479"/>
    <cellStyle name="Normal 6 2 2 4 2 4 4" xfId="15480"/>
    <cellStyle name="Normal 6 2 2 4 2 5" xfId="15481"/>
    <cellStyle name="Normal 6 2 2 4 2 5 2" xfId="15482"/>
    <cellStyle name="Normal 6 2 2 4 2 5 2 2" xfId="15483"/>
    <cellStyle name="Normal 6 2 2 4 2 5 3" xfId="15484"/>
    <cellStyle name="Normal 6 2 2 4 2 6" xfId="15485"/>
    <cellStyle name="Normal 6 2 2 4 2 6 2" xfId="15486"/>
    <cellStyle name="Normal 6 2 2 4 2 7" xfId="15487"/>
    <cellStyle name="Normal 6 2 2 4 3" xfId="15488"/>
    <cellStyle name="Normal 6 2 2 4 3 2" xfId="15489"/>
    <cellStyle name="Normal 6 2 2 4 3 2 2" xfId="15490"/>
    <cellStyle name="Normal 6 2 2 4 3 2 2 2" xfId="15491"/>
    <cellStyle name="Normal 6 2 2 4 3 2 2 2 2" xfId="15492"/>
    <cellStyle name="Normal 6 2 2 4 3 2 2 2 2 2" xfId="15493"/>
    <cellStyle name="Normal 6 2 2 4 3 2 2 2 3" xfId="15494"/>
    <cellStyle name="Normal 6 2 2 4 3 2 2 3" xfId="15495"/>
    <cellStyle name="Normal 6 2 2 4 3 2 2 3 2" xfId="15496"/>
    <cellStyle name="Normal 6 2 2 4 3 2 2 4" xfId="15497"/>
    <cellStyle name="Normal 6 2 2 4 3 2 3" xfId="15498"/>
    <cellStyle name="Normal 6 2 2 4 3 2 3 2" xfId="15499"/>
    <cellStyle name="Normal 6 2 2 4 3 2 3 2 2" xfId="15500"/>
    <cellStyle name="Normal 6 2 2 4 3 2 3 3" xfId="15501"/>
    <cellStyle name="Normal 6 2 2 4 3 2 4" xfId="15502"/>
    <cellStyle name="Normal 6 2 2 4 3 2 4 2" xfId="15503"/>
    <cellStyle name="Normal 6 2 2 4 3 2 5" xfId="15504"/>
    <cellStyle name="Normal 6 2 2 4 3 3" xfId="15505"/>
    <cellStyle name="Normal 6 2 2 4 3 3 2" xfId="15506"/>
    <cellStyle name="Normal 6 2 2 4 3 3 2 2" xfId="15507"/>
    <cellStyle name="Normal 6 2 2 4 3 3 2 2 2" xfId="15508"/>
    <cellStyle name="Normal 6 2 2 4 3 3 2 3" xfId="15509"/>
    <cellStyle name="Normal 6 2 2 4 3 3 3" xfId="15510"/>
    <cellStyle name="Normal 6 2 2 4 3 3 3 2" xfId="15511"/>
    <cellStyle name="Normal 6 2 2 4 3 3 4" xfId="15512"/>
    <cellStyle name="Normal 6 2 2 4 3 4" xfId="15513"/>
    <cellStyle name="Normal 6 2 2 4 3 4 2" xfId="15514"/>
    <cellStyle name="Normal 6 2 2 4 3 4 2 2" xfId="15515"/>
    <cellStyle name="Normal 6 2 2 4 3 4 3" xfId="15516"/>
    <cellStyle name="Normal 6 2 2 4 3 5" xfId="15517"/>
    <cellStyle name="Normal 6 2 2 4 3 5 2" xfId="15518"/>
    <cellStyle name="Normal 6 2 2 4 3 6" xfId="15519"/>
    <cellStyle name="Normal 6 2 2 4 4" xfId="15520"/>
    <cellStyle name="Normal 6 2 2 4 4 2" xfId="15521"/>
    <cellStyle name="Normal 6 2 2 4 4 2 2" xfId="15522"/>
    <cellStyle name="Normal 6 2 2 4 4 2 2 2" xfId="15523"/>
    <cellStyle name="Normal 6 2 2 4 4 2 2 2 2" xfId="15524"/>
    <cellStyle name="Normal 6 2 2 4 4 2 2 3" xfId="15525"/>
    <cellStyle name="Normal 6 2 2 4 4 2 3" xfId="15526"/>
    <cellStyle name="Normal 6 2 2 4 4 2 3 2" xfId="15527"/>
    <cellStyle name="Normal 6 2 2 4 4 2 4" xfId="15528"/>
    <cellStyle name="Normal 6 2 2 4 4 3" xfId="15529"/>
    <cellStyle name="Normal 6 2 2 4 4 3 2" xfId="15530"/>
    <cellStyle name="Normal 6 2 2 4 4 3 2 2" xfId="15531"/>
    <cellStyle name="Normal 6 2 2 4 4 3 3" xfId="15532"/>
    <cellStyle name="Normal 6 2 2 4 4 4" xfId="15533"/>
    <cellStyle name="Normal 6 2 2 4 4 4 2" xfId="15534"/>
    <cellStyle name="Normal 6 2 2 4 4 5" xfId="15535"/>
    <cellStyle name="Normal 6 2 2 4 5" xfId="15536"/>
    <cellStyle name="Normal 6 2 2 4 5 2" xfId="15537"/>
    <cellStyle name="Normal 6 2 2 4 5 2 2" xfId="15538"/>
    <cellStyle name="Normal 6 2 2 4 5 2 2 2" xfId="15539"/>
    <cellStyle name="Normal 6 2 2 4 5 2 3" xfId="15540"/>
    <cellStyle name="Normal 6 2 2 4 5 3" xfId="15541"/>
    <cellStyle name="Normal 6 2 2 4 5 3 2" xfId="15542"/>
    <cellStyle name="Normal 6 2 2 4 5 4" xfId="15543"/>
    <cellStyle name="Normal 6 2 2 4 6" xfId="15544"/>
    <cellStyle name="Normal 6 2 2 4 6 2" xfId="15545"/>
    <cellStyle name="Normal 6 2 2 4 6 2 2" xfId="15546"/>
    <cellStyle name="Normal 6 2 2 4 6 3" xfId="15547"/>
    <cellStyle name="Normal 6 2 2 4 7" xfId="15548"/>
    <cellStyle name="Normal 6 2 2 4 7 2" xfId="15549"/>
    <cellStyle name="Normal 6 2 2 4 8" xfId="15550"/>
    <cellStyle name="Normal 6 2 2 5" xfId="15551"/>
    <cellStyle name="Normal 6 2 2 5 2" xfId="15552"/>
    <cellStyle name="Normal 6 2 2 5 2 2" xfId="15553"/>
    <cellStyle name="Normal 6 2 2 5 2 2 2" xfId="15554"/>
    <cellStyle name="Normal 6 2 2 5 2 2 2 2" xfId="15555"/>
    <cellStyle name="Normal 6 2 2 5 2 2 2 2 2" xfId="15556"/>
    <cellStyle name="Normal 6 2 2 5 2 2 2 2 2 2" xfId="15557"/>
    <cellStyle name="Normal 6 2 2 5 2 2 2 2 3" xfId="15558"/>
    <cellStyle name="Normal 6 2 2 5 2 2 2 3" xfId="15559"/>
    <cellStyle name="Normal 6 2 2 5 2 2 2 3 2" xfId="15560"/>
    <cellStyle name="Normal 6 2 2 5 2 2 2 4" xfId="15561"/>
    <cellStyle name="Normal 6 2 2 5 2 2 3" xfId="15562"/>
    <cellStyle name="Normal 6 2 2 5 2 2 3 2" xfId="15563"/>
    <cellStyle name="Normal 6 2 2 5 2 2 3 2 2" xfId="15564"/>
    <cellStyle name="Normal 6 2 2 5 2 2 3 3" xfId="15565"/>
    <cellStyle name="Normal 6 2 2 5 2 2 4" xfId="15566"/>
    <cellStyle name="Normal 6 2 2 5 2 2 4 2" xfId="15567"/>
    <cellStyle name="Normal 6 2 2 5 2 2 5" xfId="15568"/>
    <cellStyle name="Normal 6 2 2 5 2 3" xfId="15569"/>
    <cellStyle name="Normal 6 2 2 5 2 3 2" xfId="15570"/>
    <cellStyle name="Normal 6 2 2 5 2 3 2 2" xfId="15571"/>
    <cellStyle name="Normal 6 2 2 5 2 3 2 2 2" xfId="15572"/>
    <cellStyle name="Normal 6 2 2 5 2 3 2 3" xfId="15573"/>
    <cellStyle name="Normal 6 2 2 5 2 3 3" xfId="15574"/>
    <cellStyle name="Normal 6 2 2 5 2 3 3 2" xfId="15575"/>
    <cellStyle name="Normal 6 2 2 5 2 3 4" xfId="15576"/>
    <cellStyle name="Normal 6 2 2 5 2 4" xfId="15577"/>
    <cellStyle name="Normal 6 2 2 5 2 4 2" xfId="15578"/>
    <cellStyle name="Normal 6 2 2 5 2 4 2 2" xfId="15579"/>
    <cellStyle name="Normal 6 2 2 5 2 4 3" xfId="15580"/>
    <cellStyle name="Normal 6 2 2 5 2 5" xfId="15581"/>
    <cellStyle name="Normal 6 2 2 5 2 5 2" xfId="15582"/>
    <cellStyle name="Normal 6 2 2 5 2 6" xfId="15583"/>
    <cellStyle name="Normal 6 2 2 5 3" xfId="15584"/>
    <cellStyle name="Normal 6 2 2 5 3 2" xfId="15585"/>
    <cellStyle name="Normal 6 2 2 5 3 2 2" xfId="15586"/>
    <cellStyle name="Normal 6 2 2 5 3 2 2 2" xfId="15587"/>
    <cellStyle name="Normal 6 2 2 5 3 2 2 2 2" xfId="15588"/>
    <cellStyle name="Normal 6 2 2 5 3 2 2 3" xfId="15589"/>
    <cellStyle name="Normal 6 2 2 5 3 2 3" xfId="15590"/>
    <cellStyle name="Normal 6 2 2 5 3 2 3 2" xfId="15591"/>
    <cellStyle name="Normal 6 2 2 5 3 2 4" xfId="15592"/>
    <cellStyle name="Normal 6 2 2 5 3 3" xfId="15593"/>
    <cellStyle name="Normal 6 2 2 5 3 3 2" xfId="15594"/>
    <cellStyle name="Normal 6 2 2 5 3 3 2 2" xfId="15595"/>
    <cellStyle name="Normal 6 2 2 5 3 3 3" xfId="15596"/>
    <cellStyle name="Normal 6 2 2 5 3 4" xfId="15597"/>
    <cellStyle name="Normal 6 2 2 5 3 4 2" xfId="15598"/>
    <cellStyle name="Normal 6 2 2 5 3 5" xfId="15599"/>
    <cellStyle name="Normal 6 2 2 5 4" xfId="15600"/>
    <cellStyle name="Normal 6 2 2 5 4 2" xfId="15601"/>
    <cellStyle name="Normal 6 2 2 5 4 2 2" xfId="15602"/>
    <cellStyle name="Normal 6 2 2 5 4 2 2 2" xfId="15603"/>
    <cellStyle name="Normal 6 2 2 5 4 2 3" xfId="15604"/>
    <cellStyle name="Normal 6 2 2 5 4 3" xfId="15605"/>
    <cellStyle name="Normal 6 2 2 5 4 3 2" xfId="15606"/>
    <cellStyle name="Normal 6 2 2 5 4 4" xfId="15607"/>
    <cellStyle name="Normal 6 2 2 5 5" xfId="15608"/>
    <cellStyle name="Normal 6 2 2 5 5 2" xfId="15609"/>
    <cellStyle name="Normal 6 2 2 5 5 2 2" xfId="15610"/>
    <cellStyle name="Normal 6 2 2 5 5 3" xfId="15611"/>
    <cellStyle name="Normal 6 2 2 5 6" xfId="15612"/>
    <cellStyle name="Normal 6 2 2 5 6 2" xfId="15613"/>
    <cellStyle name="Normal 6 2 2 5 7" xfId="15614"/>
    <cellStyle name="Normal 6 2 2 6" xfId="15615"/>
    <cellStyle name="Normal 6 2 2 6 2" xfId="15616"/>
    <cellStyle name="Normal 6 2 2 6 2 2" xfId="15617"/>
    <cellStyle name="Normal 6 2 2 6 2 2 2" xfId="15618"/>
    <cellStyle name="Normal 6 2 2 6 2 2 2 2" xfId="15619"/>
    <cellStyle name="Normal 6 2 2 6 2 2 2 2 2" xfId="15620"/>
    <cellStyle name="Normal 6 2 2 6 2 2 2 3" xfId="15621"/>
    <cellStyle name="Normal 6 2 2 6 2 2 3" xfId="15622"/>
    <cellStyle name="Normal 6 2 2 6 2 2 3 2" xfId="15623"/>
    <cellStyle name="Normal 6 2 2 6 2 2 4" xfId="15624"/>
    <cellStyle name="Normal 6 2 2 6 2 3" xfId="15625"/>
    <cellStyle name="Normal 6 2 2 6 2 3 2" xfId="15626"/>
    <cellStyle name="Normal 6 2 2 6 2 3 2 2" xfId="15627"/>
    <cellStyle name="Normal 6 2 2 6 2 3 3" xfId="15628"/>
    <cellStyle name="Normal 6 2 2 6 2 4" xfId="15629"/>
    <cellStyle name="Normal 6 2 2 6 2 4 2" xfId="15630"/>
    <cellStyle name="Normal 6 2 2 6 2 5" xfId="15631"/>
    <cellStyle name="Normal 6 2 2 6 3" xfId="15632"/>
    <cellStyle name="Normal 6 2 2 6 3 2" xfId="15633"/>
    <cellStyle name="Normal 6 2 2 6 3 2 2" xfId="15634"/>
    <cellStyle name="Normal 6 2 2 6 3 2 2 2" xfId="15635"/>
    <cellStyle name="Normal 6 2 2 6 3 2 3" xfId="15636"/>
    <cellStyle name="Normal 6 2 2 6 3 3" xfId="15637"/>
    <cellStyle name="Normal 6 2 2 6 3 3 2" xfId="15638"/>
    <cellStyle name="Normal 6 2 2 6 3 4" xfId="15639"/>
    <cellStyle name="Normal 6 2 2 6 4" xfId="15640"/>
    <cellStyle name="Normal 6 2 2 6 4 2" xfId="15641"/>
    <cellStyle name="Normal 6 2 2 6 4 2 2" xfId="15642"/>
    <cellStyle name="Normal 6 2 2 6 4 3" xfId="15643"/>
    <cellStyle name="Normal 6 2 2 6 5" xfId="15644"/>
    <cellStyle name="Normal 6 2 2 6 5 2" xfId="15645"/>
    <cellStyle name="Normal 6 2 2 6 6" xfId="15646"/>
    <cellStyle name="Normal 6 2 2 7" xfId="15647"/>
    <cellStyle name="Normal 6 2 2 7 2" xfId="15648"/>
    <cellStyle name="Normal 6 2 2 7 2 2" xfId="15649"/>
    <cellStyle name="Normal 6 2 2 7 2 2 2" xfId="15650"/>
    <cellStyle name="Normal 6 2 2 7 2 2 2 2" xfId="15651"/>
    <cellStyle name="Normal 6 2 2 7 2 2 3" xfId="15652"/>
    <cellStyle name="Normal 6 2 2 7 2 3" xfId="15653"/>
    <cellStyle name="Normal 6 2 2 7 2 3 2" xfId="15654"/>
    <cellStyle name="Normal 6 2 2 7 2 4" xfId="15655"/>
    <cellStyle name="Normal 6 2 2 7 3" xfId="15656"/>
    <cellStyle name="Normal 6 2 2 7 3 2" xfId="15657"/>
    <cellStyle name="Normal 6 2 2 7 3 2 2" xfId="15658"/>
    <cellStyle name="Normal 6 2 2 7 3 3" xfId="15659"/>
    <cellStyle name="Normal 6 2 2 7 4" xfId="15660"/>
    <cellStyle name="Normal 6 2 2 7 4 2" xfId="15661"/>
    <cellStyle name="Normal 6 2 2 7 5" xfId="15662"/>
    <cellStyle name="Normal 6 2 2 8" xfId="15663"/>
    <cellStyle name="Normal 6 2 2 8 2" xfId="15664"/>
    <cellStyle name="Normal 6 2 2 8 2 2" xfId="15665"/>
    <cellStyle name="Normal 6 2 2 8 2 2 2" xfId="15666"/>
    <cellStyle name="Normal 6 2 2 8 2 3" xfId="15667"/>
    <cellStyle name="Normal 6 2 2 8 3" xfId="15668"/>
    <cellStyle name="Normal 6 2 2 8 3 2" xfId="15669"/>
    <cellStyle name="Normal 6 2 2 8 4" xfId="15670"/>
    <cellStyle name="Normal 6 2 2 9" xfId="15671"/>
    <cellStyle name="Normal 6 2 2 9 2" xfId="15672"/>
    <cellStyle name="Normal 6 2 2 9 2 2" xfId="15673"/>
    <cellStyle name="Normal 6 2 2 9 3" xfId="15674"/>
    <cellStyle name="Normal 6 2 3" xfId="15675"/>
    <cellStyle name="Normal 6 2 3 10" xfId="15676"/>
    <cellStyle name="Normal 6 2 3 2" xfId="15677"/>
    <cellStyle name="Normal 6 2 3 2 2" xfId="15678"/>
    <cellStyle name="Normal 6 2 3 2 2 2" xfId="15679"/>
    <cellStyle name="Normal 6 2 3 2 2 2 2" xfId="15680"/>
    <cellStyle name="Normal 6 2 3 2 2 2 2 2" xfId="15681"/>
    <cellStyle name="Normal 6 2 3 2 2 2 2 2 2" xfId="15682"/>
    <cellStyle name="Normal 6 2 3 2 2 2 2 2 2 2" xfId="15683"/>
    <cellStyle name="Normal 6 2 3 2 2 2 2 2 2 2 2" xfId="15684"/>
    <cellStyle name="Normal 6 2 3 2 2 2 2 2 2 2 2 2" xfId="15685"/>
    <cellStyle name="Normal 6 2 3 2 2 2 2 2 2 2 3" xfId="15686"/>
    <cellStyle name="Normal 6 2 3 2 2 2 2 2 2 3" xfId="15687"/>
    <cellStyle name="Normal 6 2 3 2 2 2 2 2 2 3 2" xfId="15688"/>
    <cellStyle name="Normal 6 2 3 2 2 2 2 2 2 4" xfId="15689"/>
    <cellStyle name="Normal 6 2 3 2 2 2 2 2 3" xfId="15690"/>
    <cellStyle name="Normal 6 2 3 2 2 2 2 2 3 2" xfId="15691"/>
    <cellStyle name="Normal 6 2 3 2 2 2 2 2 3 2 2" xfId="15692"/>
    <cellStyle name="Normal 6 2 3 2 2 2 2 2 3 3" xfId="15693"/>
    <cellStyle name="Normal 6 2 3 2 2 2 2 2 4" xfId="15694"/>
    <cellStyle name="Normal 6 2 3 2 2 2 2 2 4 2" xfId="15695"/>
    <cellStyle name="Normal 6 2 3 2 2 2 2 2 5" xfId="15696"/>
    <cellStyle name="Normal 6 2 3 2 2 2 2 3" xfId="15697"/>
    <cellStyle name="Normal 6 2 3 2 2 2 2 3 2" xfId="15698"/>
    <cellStyle name="Normal 6 2 3 2 2 2 2 3 2 2" xfId="15699"/>
    <cellStyle name="Normal 6 2 3 2 2 2 2 3 2 2 2" xfId="15700"/>
    <cellStyle name="Normal 6 2 3 2 2 2 2 3 2 3" xfId="15701"/>
    <cellStyle name="Normal 6 2 3 2 2 2 2 3 3" xfId="15702"/>
    <cellStyle name="Normal 6 2 3 2 2 2 2 3 3 2" xfId="15703"/>
    <cellStyle name="Normal 6 2 3 2 2 2 2 3 4" xfId="15704"/>
    <cellStyle name="Normal 6 2 3 2 2 2 2 4" xfId="15705"/>
    <cellStyle name="Normal 6 2 3 2 2 2 2 4 2" xfId="15706"/>
    <cellStyle name="Normal 6 2 3 2 2 2 2 4 2 2" xfId="15707"/>
    <cellStyle name="Normal 6 2 3 2 2 2 2 4 3" xfId="15708"/>
    <cellStyle name="Normal 6 2 3 2 2 2 2 5" xfId="15709"/>
    <cellStyle name="Normal 6 2 3 2 2 2 2 5 2" xfId="15710"/>
    <cellStyle name="Normal 6 2 3 2 2 2 2 6" xfId="15711"/>
    <cellStyle name="Normal 6 2 3 2 2 2 3" xfId="15712"/>
    <cellStyle name="Normal 6 2 3 2 2 2 3 2" xfId="15713"/>
    <cellStyle name="Normal 6 2 3 2 2 2 3 2 2" xfId="15714"/>
    <cellStyle name="Normal 6 2 3 2 2 2 3 2 2 2" xfId="15715"/>
    <cellStyle name="Normal 6 2 3 2 2 2 3 2 2 2 2" xfId="15716"/>
    <cellStyle name="Normal 6 2 3 2 2 2 3 2 2 3" xfId="15717"/>
    <cellStyle name="Normal 6 2 3 2 2 2 3 2 3" xfId="15718"/>
    <cellStyle name="Normal 6 2 3 2 2 2 3 2 3 2" xfId="15719"/>
    <cellStyle name="Normal 6 2 3 2 2 2 3 2 4" xfId="15720"/>
    <cellStyle name="Normal 6 2 3 2 2 2 3 3" xfId="15721"/>
    <cellStyle name="Normal 6 2 3 2 2 2 3 3 2" xfId="15722"/>
    <cellStyle name="Normal 6 2 3 2 2 2 3 3 2 2" xfId="15723"/>
    <cellStyle name="Normal 6 2 3 2 2 2 3 3 3" xfId="15724"/>
    <cellStyle name="Normal 6 2 3 2 2 2 3 4" xfId="15725"/>
    <cellStyle name="Normal 6 2 3 2 2 2 3 4 2" xfId="15726"/>
    <cellStyle name="Normal 6 2 3 2 2 2 3 5" xfId="15727"/>
    <cellStyle name="Normal 6 2 3 2 2 2 4" xfId="15728"/>
    <cellStyle name="Normal 6 2 3 2 2 2 4 2" xfId="15729"/>
    <cellStyle name="Normal 6 2 3 2 2 2 4 2 2" xfId="15730"/>
    <cellStyle name="Normal 6 2 3 2 2 2 4 2 2 2" xfId="15731"/>
    <cellStyle name="Normal 6 2 3 2 2 2 4 2 3" xfId="15732"/>
    <cellStyle name="Normal 6 2 3 2 2 2 4 3" xfId="15733"/>
    <cellStyle name="Normal 6 2 3 2 2 2 4 3 2" xfId="15734"/>
    <cellStyle name="Normal 6 2 3 2 2 2 4 4" xfId="15735"/>
    <cellStyle name="Normal 6 2 3 2 2 2 5" xfId="15736"/>
    <cellStyle name="Normal 6 2 3 2 2 2 5 2" xfId="15737"/>
    <cellStyle name="Normal 6 2 3 2 2 2 5 2 2" xfId="15738"/>
    <cellStyle name="Normal 6 2 3 2 2 2 5 3" xfId="15739"/>
    <cellStyle name="Normal 6 2 3 2 2 2 6" xfId="15740"/>
    <cellStyle name="Normal 6 2 3 2 2 2 6 2" xfId="15741"/>
    <cellStyle name="Normal 6 2 3 2 2 2 7" xfId="15742"/>
    <cellStyle name="Normal 6 2 3 2 2 3" xfId="15743"/>
    <cellStyle name="Normal 6 2 3 2 2 3 2" xfId="15744"/>
    <cellStyle name="Normal 6 2 3 2 2 3 2 2" xfId="15745"/>
    <cellStyle name="Normal 6 2 3 2 2 3 2 2 2" xfId="15746"/>
    <cellStyle name="Normal 6 2 3 2 2 3 2 2 2 2" xfId="15747"/>
    <cellStyle name="Normal 6 2 3 2 2 3 2 2 2 2 2" xfId="15748"/>
    <cellStyle name="Normal 6 2 3 2 2 3 2 2 2 3" xfId="15749"/>
    <cellStyle name="Normal 6 2 3 2 2 3 2 2 3" xfId="15750"/>
    <cellStyle name="Normal 6 2 3 2 2 3 2 2 3 2" xfId="15751"/>
    <cellStyle name="Normal 6 2 3 2 2 3 2 2 4" xfId="15752"/>
    <cellStyle name="Normal 6 2 3 2 2 3 2 3" xfId="15753"/>
    <cellStyle name="Normal 6 2 3 2 2 3 2 3 2" xfId="15754"/>
    <cellStyle name="Normal 6 2 3 2 2 3 2 3 2 2" xfId="15755"/>
    <cellStyle name="Normal 6 2 3 2 2 3 2 3 3" xfId="15756"/>
    <cellStyle name="Normal 6 2 3 2 2 3 2 4" xfId="15757"/>
    <cellStyle name="Normal 6 2 3 2 2 3 2 4 2" xfId="15758"/>
    <cellStyle name="Normal 6 2 3 2 2 3 2 5" xfId="15759"/>
    <cellStyle name="Normal 6 2 3 2 2 3 3" xfId="15760"/>
    <cellStyle name="Normal 6 2 3 2 2 3 3 2" xfId="15761"/>
    <cellStyle name="Normal 6 2 3 2 2 3 3 2 2" xfId="15762"/>
    <cellStyle name="Normal 6 2 3 2 2 3 3 2 2 2" xfId="15763"/>
    <cellStyle name="Normal 6 2 3 2 2 3 3 2 3" xfId="15764"/>
    <cellStyle name="Normal 6 2 3 2 2 3 3 3" xfId="15765"/>
    <cellStyle name="Normal 6 2 3 2 2 3 3 3 2" xfId="15766"/>
    <cellStyle name="Normal 6 2 3 2 2 3 3 4" xfId="15767"/>
    <cellStyle name="Normal 6 2 3 2 2 3 4" xfId="15768"/>
    <cellStyle name="Normal 6 2 3 2 2 3 4 2" xfId="15769"/>
    <cellStyle name="Normal 6 2 3 2 2 3 4 2 2" xfId="15770"/>
    <cellStyle name="Normal 6 2 3 2 2 3 4 3" xfId="15771"/>
    <cellStyle name="Normal 6 2 3 2 2 3 5" xfId="15772"/>
    <cellStyle name="Normal 6 2 3 2 2 3 5 2" xfId="15773"/>
    <cellStyle name="Normal 6 2 3 2 2 3 6" xfId="15774"/>
    <cellStyle name="Normal 6 2 3 2 2 4" xfId="15775"/>
    <cellStyle name="Normal 6 2 3 2 2 4 2" xfId="15776"/>
    <cellStyle name="Normal 6 2 3 2 2 4 2 2" xfId="15777"/>
    <cellStyle name="Normal 6 2 3 2 2 4 2 2 2" xfId="15778"/>
    <cellStyle name="Normal 6 2 3 2 2 4 2 2 2 2" xfId="15779"/>
    <cellStyle name="Normal 6 2 3 2 2 4 2 2 3" xfId="15780"/>
    <cellStyle name="Normal 6 2 3 2 2 4 2 3" xfId="15781"/>
    <cellStyle name="Normal 6 2 3 2 2 4 2 3 2" xfId="15782"/>
    <cellStyle name="Normal 6 2 3 2 2 4 2 4" xfId="15783"/>
    <cellStyle name="Normal 6 2 3 2 2 4 3" xfId="15784"/>
    <cellStyle name="Normal 6 2 3 2 2 4 3 2" xfId="15785"/>
    <cellStyle name="Normal 6 2 3 2 2 4 3 2 2" xfId="15786"/>
    <cellStyle name="Normal 6 2 3 2 2 4 3 3" xfId="15787"/>
    <cellStyle name="Normal 6 2 3 2 2 4 4" xfId="15788"/>
    <cellStyle name="Normal 6 2 3 2 2 4 4 2" xfId="15789"/>
    <cellStyle name="Normal 6 2 3 2 2 4 5" xfId="15790"/>
    <cellStyle name="Normal 6 2 3 2 2 5" xfId="15791"/>
    <cellStyle name="Normal 6 2 3 2 2 5 2" xfId="15792"/>
    <cellStyle name="Normal 6 2 3 2 2 5 2 2" xfId="15793"/>
    <cellStyle name="Normal 6 2 3 2 2 5 2 2 2" xfId="15794"/>
    <cellStyle name="Normal 6 2 3 2 2 5 2 3" xfId="15795"/>
    <cellStyle name="Normal 6 2 3 2 2 5 3" xfId="15796"/>
    <cellStyle name="Normal 6 2 3 2 2 5 3 2" xfId="15797"/>
    <cellStyle name="Normal 6 2 3 2 2 5 4" xfId="15798"/>
    <cellStyle name="Normal 6 2 3 2 2 6" xfId="15799"/>
    <cellStyle name="Normal 6 2 3 2 2 6 2" xfId="15800"/>
    <cellStyle name="Normal 6 2 3 2 2 6 2 2" xfId="15801"/>
    <cellStyle name="Normal 6 2 3 2 2 6 3" xfId="15802"/>
    <cellStyle name="Normal 6 2 3 2 2 7" xfId="15803"/>
    <cellStyle name="Normal 6 2 3 2 2 7 2" xfId="15804"/>
    <cellStyle name="Normal 6 2 3 2 2 8" xfId="15805"/>
    <cellStyle name="Normal 6 2 3 2 3" xfId="15806"/>
    <cellStyle name="Normal 6 2 3 2 3 2" xfId="15807"/>
    <cellStyle name="Normal 6 2 3 2 3 2 2" xfId="15808"/>
    <cellStyle name="Normal 6 2 3 2 3 2 2 2" xfId="15809"/>
    <cellStyle name="Normal 6 2 3 2 3 2 2 2 2" xfId="15810"/>
    <cellStyle name="Normal 6 2 3 2 3 2 2 2 2 2" xfId="15811"/>
    <cellStyle name="Normal 6 2 3 2 3 2 2 2 2 2 2" xfId="15812"/>
    <cellStyle name="Normal 6 2 3 2 3 2 2 2 2 3" xfId="15813"/>
    <cellStyle name="Normal 6 2 3 2 3 2 2 2 3" xfId="15814"/>
    <cellStyle name="Normal 6 2 3 2 3 2 2 2 3 2" xfId="15815"/>
    <cellStyle name="Normal 6 2 3 2 3 2 2 2 4" xfId="15816"/>
    <cellStyle name="Normal 6 2 3 2 3 2 2 3" xfId="15817"/>
    <cellStyle name="Normal 6 2 3 2 3 2 2 3 2" xfId="15818"/>
    <cellStyle name="Normal 6 2 3 2 3 2 2 3 2 2" xfId="15819"/>
    <cellStyle name="Normal 6 2 3 2 3 2 2 3 3" xfId="15820"/>
    <cellStyle name="Normal 6 2 3 2 3 2 2 4" xfId="15821"/>
    <cellStyle name="Normal 6 2 3 2 3 2 2 4 2" xfId="15822"/>
    <cellStyle name="Normal 6 2 3 2 3 2 2 5" xfId="15823"/>
    <cellStyle name="Normal 6 2 3 2 3 2 3" xfId="15824"/>
    <cellStyle name="Normal 6 2 3 2 3 2 3 2" xfId="15825"/>
    <cellStyle name="Normal 6 2 3 2 3 2 3 2 2" xfId="15826"/>
    <cellStyle name="Normal 6 2 3 2 3 2 3 2 2 2" xfId="15827"/>
    <cellStyle name="Normal 6 2 3 2 3 2 3 2 3" xfId="15828"/>
    <cellStyle name="Normal 6 2 3 2 3 2 3 3" xfId="15829"/>
    <cellStyle name="Normal 6 2 3 2 3 2 3 3 2" xfId="15830"/>
    <cellStyle name="Normal 6 2 3 2 3 2 3 4" xfId="15831"/>
    <cellStyle name="Normal 6 2 3 2 3 2 4" xfId="15832"/>
    <cellStyle name="Normal 6 2 3 2 3 2 4 2" xfId="15833"/>
    <cellStyle name="Normal 6 2 3 2 3 2 4 2 2" xfId="15834"/>
    <cellStyle name="Normal 6 2 3 2 3 2 4 3" xfId="15835"/>
    <cellStyle name="Normal 6 2 3 2 3 2 5" xfId="15836"/>
    <cellStyle name="Normal 6 2 3 2 3 2 5 2" xfId="15837"/>
    <cellStyle name="Normal 6 2 3 2 3 2 6" xfId="15838"/>
    <cellStyle name="Normal 6 2 3 2 3 3" xfId="15839"/>
    <cellStyle name="Normal 6 2 3 2 3 3 2" xfId="15840"/>
    <cellStyle name="Normal 6 2 3 2 3 3 2 2" xfId="15841"/>
    <cellStyle name="Normal 6 2 3 2 3 3 2 2 2" xfId="15842"/>
    <cellStyle name="Normal 6 2 3 2 3 3 2 2 2 2" xfId="15843"/>
    <cellStyle name="Normal 6 2 3 2 3 3 2 2 3" xfId="15844"/>
    <cellStyle name="Normal 6 2 3 2 3 3 2 3" xfId="15845"/>
    <cellStyle name="Normal 6 2 3 2 3 3 2 3 2" xfId="15846"/>
    <cellStyle name="Normal 6 2 3 2 3 3 2 4" xfId="15847"/>
    <cellStyle name="Normal 6 2 3 2 3 3 3" xfId="15848"/>
    <cellStyle name="Normal 6 2 3 2 3 3 3 2" xfId="15849"/>
    <cellStyle name="Normal 6 2 3 2 3 3 3 2 2" xfId="15850"/>
    <cellStyle name="Normal 6 2 3 2 3 3 3 3" xfId="15851"/>
    <cellStyle name="Normal 6 2 3 2 3 3 4" xfId="15852"/>
    <cellStyle name="Normal 6 2 3 2 3 3 4 2" xfId="15853"/>
    <cellStyle name="Normal 6 2 3 2 3 3 5" xfId="15854"/>
    <cellStyle name="Normal 6 2 3 2 3 4" xfId="15855"/>
    <cellStyle name="Normal 6 2 3 2 3 4 2" xfId="15856"/>
    <cellStyle name="Normal 6 2 3 2 3 4 2 2" xfId="15857"/>
    <cellStyle name="Normal 6 2 3 2 3 4 2 2 2" xfId="15858"/>
    <cellStyle name="Normal 6 2 3 2 3 4 2 3" xfId="15859"/>
    <cellStyle name="Normal 6 2 3 2 3 4 3" xfId="15860"/>
    <cellStyle name="Normal 6 2 3 2 3 4 3 2" xfId="15861"/>
    <cellStyle name="Normal 6 2 3 2 3 4 4" xfId="15862"/>
    <cellStyle name="Normal 6 2 3 2 3 5" xfId="15863"/>
    <cellStyle name="Normal 6 2 3 2 3 5 2" xfId="15864"/>
    <cellStyle name="Normal 6 2 3 2 3 5 2 2" xfId="15865"/>
    <cellStyle name="Normal 6 2 3 2 3 5 3" xfId="15866"/>
    <cellStyle name="Normal 6 2 3 2 3 6" xfId="15867"/>
    <cellStyle name="Normal 6 2 3 2 3 6 2" xfId="15868"/>
    <cellStyle name="Normal 6 2 3 2 3 7" xfId="15869"/>
    <cellStyle name="Normal 6 2 3 2 4" xfId="15870"/>
    <cellStyle name="Normal 6 2 3 2 4 2" xfId="15871"/>
    <cellStyle name="Normal 6 2 3 2 4 2 2" xfId="15872"/>
    <cellStyle name="Normal 6 2 3 2 4 2 2 2" xfId="15873"/>
    <cellStyle name="Normal 6 2 3 2 4 2 2 2 2" xfId="15874"/>
    <cellStyle name="Normal 6 2 3 2 4 2 2 2 2 2" xfId="15875"/>
    <cellStyle name="Normal 6 2 3 2 4 2 2 2 3" xfId="15876"/>
    <cellStyle name="Normal 6 2 3 2 4 2 2 3" xfId="15877"/>
    <cellStyle name="Normal 6 2 3 2 4 2 2 3 2" xfId="15878"/>
    <cellStyle name="Normal 6 2 3 2 4 2 2 4" xfId="15879"/>
    <cellStyle name="Normal 6 2 3 2 4 2 3" xfId="15880"/>
    <cellStyle name="Normal 6 2 3 2 4 2 3 2" xfId="15881"/>
    <cellStyle name="Normal 6 2 3 2 4 2 3 2 2" xfId="15882"/>
    <cellStyle name="Normal 6 2 3 2 4 2 3 3" xfId="15883"/>
    <cellStyle name="Normal 6 2 3 2 4 2 4" xfId="15884"/>
    <cellStyle name="Normal 6 2 3 2 4 2 4 2" xfId="15885"/>
    <cellStyle name="Normal 6 2 3 2 4 2 5" xfId="15886"/>
    <cellStyle name="Normal 6 2 3 2 4 3" xfId="15887"/>
    <cellStyle name="Normal 6 2 3 2 4 3 2" xfId="15888"/>
    <cellStyle name="Normal 6 2 3 2 4 3 2 2" xfId="15889"/>
    <cellStyle name="Normal 6 2 3 2 4 3 2 2 2" xfId="15890"/>
    <cellStyle name="Normal 6 2 3 2 4 3 2 3" xfId="15891"/>
    <cellStyle name="Normal 6 2 3 2 4 3 3" xfId="15892"/>
    <cellStyle name="Normal 6 2 3 2 4 3 3 2" xfId="15893"/>
    <cellStyle name="Normal 6 2 3 2 4 3 4" xfId="15894"/>
    <cellStyle name="Normal 6 2 3 2 4 4" xfId="15895"/>
    <cellStyle name="Normal 6 2 3 2 4 4 2" xfId="15896"/>
    <cellStyle name="Normal 6 2 3 2 4 4 2 2" xfId="15897"/>
    <cellStyle name="Normal 6 2 3 2 4 4 3" xfId="15898"/>
    <cellStyle name="Normal 6 2 3 2 4 5" xfId="15899"/>
    <cellStyle name="Normal 6 2 3 2 4 5 2" xfId="15900"/>
    <cellStyle name="Normal 6 2 3 2 4 6" xfId="15901"/>
    <cellStyle name="Normal 6 2 3 2 5" xfId="15902"/>
    <cellStyle name="Normal 6 2 3 2 5 2" xfId="15903"/>
    <cellStyle name="Normal 6 2 3 2 5 2 2" xfId="15904"/>
    <cellStyle name="Normal 6 2 3 2 5 2 2 2" xfId="15905"/>
    <cellStyle name="Normal 6 2 3 2 5 2 2 2 2" xfId="15906"/>
    <cellStyle name="Normal 6 2 3 2 5 2 2 3" xfId="15907"/>
    <cellStyle name="Normal 6 2 3 2 5 2 3" xfId="15908"/>
    <cellStyle name="Normal 6 2 3 2 5 2 3 2" xfId="15909"/>
    <cellStyle name="Normal 6 2 3 2 5 2 4" xfId="15910"/>
    <cellStyle name="Normal 6 2 3 2 5 3" xfId="15911"/>
    <cellStyle name="Normal 6 2 3 2 5 3 2" xfId="15912"/>
    <cellStyle name="Normal 6 2 3 2 5 3 2 2" xfId="15913"/>
    <cellStyle name="Normal 6 2 3 2 5 3 3" xfId="15914"/>
    <cellStyle name="Normal 6 2 3 2 5 4" xfId="15915"/>
    <cellStyle name="Normal 6 2 3 2 5 4 2" xfId="15916"/>
    <cellStyle name="Normal 6 2 3 2 5 5" xfId="15917"/>
    <cellStyle name="Normal 6 2 3 2 6" xfId="15918"/>
    <cellStyle name="Normal 6 2 3 2 6 2" xfId="15919"/>
    <cellStyle name="Normal 6 2 3 2 6 2 2" xfId="15920"/>
    <cellStyle name="Normal 6 2 3 2 6 2 2 2" xfId="15921"/>
    <cellStyle name="Normal 6 2 3 2 6 2 3" xfId="15922"/>
    <cellStyle name="Normal 6 2 3 2 6 3" xfId="15923"/>
    <cellStyle name="Normal 6 2 3 2 6 3 2" xfId="15924"/>
    <cellStyle name="Normal 6 2 3 2 6 4" xfId="15925"/>
    <cellStyle name="Normal 6 2 3 2 7" xfId="15926"/>
    <cellStyle name="Normal 6 2 3 2 7 2" xfId="15927"/>
    <cellStyle name="Normal 6 2 3 2 7 2 2" xfId="15928"/>
    <cellStyle name="Normal 6 2 3 2 7 3" xfId="15929"/>
    <cellStyle name="Normal 6 2 3 2 8" xfId="15930"/>
    <cellStyle name="Normal 6 2 3 2 8 2" xfId="15931"/>
    <cellStyle name="Normal 6 2 3 2 9" xfId="15932"/>
    <cellStyle name="Normal 6 2 3 3" xfId="15933"/>
    <cellStyle name="Normal 6 2 3 3 2" xfId="15934"/>
    <cellStyle name="Normal 6 2 3 3 2 2" xfId="15935"/>
    <cellStyle name="Normal 6 2 3 3 2 2 2" xfId="15936"/>
    <cellStyle name="Normal 6 2 3 3 2 2 2 2" xfId="15937"/>
    <cellStyle name="Normal 6 2 3 3 2 2 2 2 2" xfId="15938"/>
    <cellStyle name="Normal 6 2 3 3 2 2 2 2 2 2" xfId="15939"/>
    <cellStyle name="Normal 6 2 3 3 2 2 2 2 2 2 2" xfId="15940"/>
    <cellStyle name="Normal 6 2 3 3 2 2 2 2 2 3" xfId="15941"/>
    <cellStyle name="Normal 6 2 3 3 2 2 2 2 3" xfId="15942"/>
    <cellStyle name="Normal 6 2 3 3 2 2 2 2 3 2" xfId="15943"/>
    <cellStyle name="Normal 6 2 3 3 2 2 2 2 4" xfId="15944"/>
    <cellStyle name="Normal 6 2 3 3 2 2 2 3" xfId="15945"/>
    <cellStyle name="Normal 6 2 3 3 2 2 2 3 2" xfId="15946"/>
    <cellStyle name="Normal 6 2 3 3 2 2 2 3 2 2" xfId="15947"/>
    <cellStyle name="Normal 6 2 3 3 2 2 2 3 3" xfId="15948"/>
    <cellStyle name="Normal 6 2 3 3 2 2 2 4" xfId="15949"/>
    <cellStyle name="Normal 6 2 3 3 2 2 2 4 2" xfId="15950"/>
    <cellStyle name="Normal 6 2 3 3 2 2 2 5" xfId="15951"/>
    <cellStyle name="Normal 6 2 3 3 2 2 3" xfId="15952"/>
    <cellStyle name="Normal 6 2 3 3 2 2 3 2" xfId="15953"/>
    <cellStyle name="Normal 6 2 3 3 2 2 3 2 2" xfId="15954"/>
    <cellStyle name="Normal 6 2 3 3 2 2 3 2 2 2" xfId="15955"/>
    <cellStyle name="Normal 6 2 3 3 2 2 3 2 3" xfId="15956"/>
    <cellStyle name="Normal 6 2 3 3 2 2 3 3" xfId="15957"/>
    <cellStyle name="Normal 6 2 3 3 2 2 3 3 2" xfId="15958"/>
    <cellStyle name="Normal 6 2 3 3 2 2 3 4" xfId="15959"/>
    <cellStyle name="Normal 6 2 3 3 2 2 4" xfId="15960"/>
    <cellStyle name="Normal 6 2 3 3 2 2 4 2" xfId="15961"/>
    <cellStyle name="Normal 6 2 3 3 2 2 4 2 2" xfId="15962"/>
    <cellStyle name="Normal 6 2 3 3 2 2 4 3" xfId="15963"/>
    <cellStyle name="Normal 6 2 3 3 2 2 5" xfId="15964"/>
    <cellStyle name="Normal 6 2 3 3 2 2 5 2" xfId="15965"/>
    <cellStyle name="Normal 6 2 3 3 2 2 6" xfId="15966"/>
    <cellStyle name="Normal 6 2 3 3 2 3" xfId="15967"/>
    <cellStyle name="Normal 6 2 3 3 2 3 2" xfId="15968"/>
    <cellStyle name="Normal 6 2 3 3 2 3 2 2" xfId="15969"/>
    <cellStyle name="Normal 6 2 3 3 2 3 2 2 2" xfId="15970"/>
    <cellStyle name="Normal 6 2 3 3 2 3 2 2 2 2" xfId="15971"/>
    <cellStyle name="Normal 6 2 3 3 2 3 2 2 3" xfId="15972"/>
    <cellStyle name="Normal 6 2 3 3 2 3 2 3" xfId="15973"/>
    <cellStyle name="Normal 6 2 3 3 2 3 2 3 2" xfId="15974"/>
    <cellStyle name="Normal 6 2 3 3 2 3 2 4" xfId="15975"/>
    <cellStyle name="Normal 6 2 3 3 2 3 3" xfId="15976"/>
    <cellStyle name="Normal 6 2 3 3 2 3 3 2" xfId="15977"/>
    <cellStyle name="Normal 6 2 3 3 2 3 3 2 2" xfId="15978"/>
    <cellStyle name="Normal 6 2 3 3 2 3 3 3" xfId="15979"/>
    <cellStyle name="Normal 6 2 3 3 2 3 4" xfId="15980"/>
    <cellStyle name="Normal 6 2 3 3 2 3 4 2" xfId="15981"/>
    <cellStyle name="Normal 6 2 3 3 2 3 5" xfId="15982"/>
    <cellStyle name="Normal 6 2 3 3 2 4" xfId="15983"/>
    <cellStyle name="Normal 6 2 3 3 2 4 2" xfId="15984"/>
    <cellStyle name="Normal 6 2 3 3 2 4 2 2" xfId="15985"/>
    <cellStyle name="Normal 6 2 3 3 2 4 2 2 2" xfId="15986"/>
    <cellStyle name="Normal 6 2 3 3 2 4 2 3" xfId="15987"/>
    <cellStyle name="Normal 6 2 3 3 2 4 3" xfId="15988"/>
    <cellStyle name="Normal 6 2 3 3 2 4 3 2" xfId="15989"/>
    <cellStyle name="Normal 6 2 3 3 2 4 4" xfId="15990"/>
    <cellStyle name="Normal 6 2 3 3 2 5" xfId="15991"/>
    <cellStyle name="Normal 6 2 3 3 2 5 2" xfId="15992"/>
    <cellStyle name="Normal 6 2 3 3 2 5 2 2" xfId="15993"/>
    <cellStyle name="Normal 6 2 3 3 2 5 3" xfId="15994"/>
    <cellStyle name="Normal 6 2 3 3 2 6" xfId="15995"/>
    <cellStyle name="Normal 6 2 3 3 2 6 2" xfId="15996"/>
    <cellStyle name="Normal 6 2 3 3 2 7" xfId="15997"/>
    <cellStyle name="Normal 6 2 3 3 3" xfId="15998"/>
    <cellStyle name="Normal 6 2 3 3 3 2" xfId="15999"/>
    <cellStyle name="Normal 6 2 3 3 3 2 2" xfId="16000"/>
    <cellStyle name="Normal 6 2 3 3 3 2 2 2" xfId="16001"/>
    <cellStyle name="Normal 6 2 3 3 3 2 2 2 2" xfId="16002"/>
    <cellStyle name="Normal 6 2 3 3 3 2 2 2 2 2" xfId="16003"/>
    <cellStyle name="Normal 6 2 3 3 3 2 2 2 3" xfId="16004"/>
    <cellStyle name="Normal 6 2 3 3 3 2 2 3" xfId="16005"/>
    <cellStyle name="Normal 6 2 3 3 3 2 2 3 2" xfId="16006"/>
    <cellStyle name="Normal 6 2 3 3 3 2 2 4" xfId="16007"/>
    <cellStyle name="Normal 6 2 3 3 3 2 3" xfId="16008"/>
    <cellStyle name="Normal 6 2 3 3 3 2 3 2" xfId="16009"/>
    <cellStyle name="Normal 6 2 3 3 3 2 3 2 2" xfId="16010"/>
    <cellStyle name="Normal 6 2 3 3 3 2 3 3" xfId="16011"/>
    <cellStyle name="Normal 6 2 3 3 3 2 4" xfId="16012"/>
    <cellStyle name="Normal 6 2 3 3 3 2 4 2" xfId="16013"/>
    <cellStyle name="Normal 6 2 3 3 3 2 5" xfId="16014"/>
    <cellStyle name="Normal 6 2 3 3 3 3" xfId="16015"/>
    <cellStyle name="Normal 6 2 3 3 3 3 2" xfId="16016"/>
    <cellStyle name="Normal 6 2 3 3 3 3 2 2" xfId="16017"/>
    <cellStyle name="Normal 6 2 3 3 3 3 2 2 2" xfId="16018"/>
    <cellStyle name="Normal 6 2 3 3 3 3 2 3" xfId="16019"/>
    <cellStyle name="Normal 6 2 3 3 3 3 3" xfId="16020"/>
    <cellStyle name="Normal 6 2 3 3 3 3 3 2" xfId="16021"/>
    <cellStyle name="Normal 6 2 3 3 3 3 4" xfId="16022"/>
    <cellStyle name="Normal 6 2 3 3 3 4" xfId="16023"/>
    <cellStyle name="Normal 6 2 3 3 3 4 2" xfId="16024"/>
    <cellStyle name="Normal 6 2 3 3 3 4 2 2" xfId="16025"/>
    <cellStyle name="Normal 6 2 3 3 3 4 3" xfId="16026"/>
    <cellStyle name="Normal 6 2 3 3 3 5" xfId="16027"/>
    <cellStyle name="Normal 6 2 3 3 3 5 2" xfId="16028"/>
    <cellStyle name="Normal 6 2 3 3 3 6" xfId="16029"/>
    <cellStyle name="Normal 6 2 3 3 4" xfId="16030"/>
    <cellStyle name="Normal 6 2 3 3 4 2" xfId="16031"/>
    <cellStyle name="Normal 6 2 3 3 4 2 2" xfId="16032"/>
    <cellStyle name="Normal 6 2 3 3 4 2 2 2" xfId="16033"/>
    <cellStyle name="Normal 6 2 3 3 4 2 2 2 2" xfId="16034"/>
    <cellStyle name="Normal 6 2 3 3 4 2 2 3" xfId="16035"/>
    <cellStyle name="Normal 6 2 3 3 4 2 3" xfId="16036"/>
    <cellStyle name="Normal 6 2 3 3 4 2 3 2" xfId="16037"/>
    <cellStyle name="Normal 6 2 3 3 4 2 4" xfId="16038"/>
    <cellStyle name="Normal 6 2 3 3 4 3" xfId="16039"/>
    <cellStyle name="Normal 6 2 3 3 4 3 2" xfId="16040"/>
    <cellStyle name="Normal 6 2 3 3 4 3 2 2" xfId="16041"/>
    <cellStyle name="Normal 6 2 3 3 4 3 3" xfId="16042"/>
    <cellStyle name="Normal 6 2 3 3 4 4" xfId="16043"/>
    <cellStyle name="Normal 6 2 3 3 4 4 2" xfId="16044"/>
    <cellStyle name="Normal 6 2 3 3 4 5" xfId="16045"/>
    <cellStyle name="Normal 6 2 3 3 5" xfId="16046"/>
    <cellStyle name="Normal 6 2 3 3 5 2" xfId="16047"/>
    <cellStyle name="Normal 6 2 3 3 5 2 2" xfId="16048"/>
    <cellStyle name="Normal 6 2 3 3 5 2 2 2" xfId="16049"/>
    <cellStyle name="Normal 6 2 3 3 5 2 3" xfId="16050"/>
    <cellStyle name="Normal 6 2 3 3 5 3" xfId="16051"/>
    <cellStyle name="Normal 6 2 3 3 5 3 2" xfId="16052"/>
    <cellStyle name="Normal 6 2 3 3 5 4" xfId="16053"/>
    <cellStyle name="Normal 6 2 3 3 6" xfId="16054"/>
    <cellStyle name="Normal 6 2 3 3 6 2" xfId="16055"/>
    <cellStyle name="Normal 6 2 3 3 6 2 2" xfId="16056"/>
    <cellStyle name="Normal 6 2 3 3 6 3" xfId="16057"/>
    <cellStyle name="Normal 6 2 3 3 7" xfId="16058"/>
    <cellStyle name="Normal 6 2 3 3 7 2" xfId="16059"/>
    <cellStyle name="Normal 6 2 3 3 8" xfId="16060"/>
    <cellStyle name="Normal 6 2 3 4" xfId="16061"/>
    <cellStyle name="Normal 6 2 3 4 2" xfId="16062"/>
    <cellStyle name="Normal 6 2 3 4 2 2" xfId="16063"/>
    <cellStyle name="Normal 6 2 3 4 2 2 2" xfId="16064"/>
    <cellStyle name="Normal 6 2 3 4 2 2 2 2" xfId="16065"/>
    <cellStyle name="Normal 6 2 3 4 2 2 2 2 2" xfId="16066"/>
    <cellStyle name="Normal 6 2 3 4 2 2 2 2 2 2" xfId="16067"/>
    <cellStyle name="Normal 6 2 3 4 2 2 2 2 3" xfId="16068"/>
    <cellStyle name="Normal 6 2 3 4 2 2 2 3" xfId="16069"/>
    <cellStyle name="Normal 6 2 3 4 2 2 2 3 2" xfId="16070"/>
    <cellStyle name="Normal 6 2 3 4 2 2 2 4" xfId="16071"/>
    <cellStyle name="Normal 6 2 3 4 2 2 3" xfId="16072"/>
    <cellStyle name="Normal 6 2 3 4 2 2 3 2" xfId="16073"/>
    <cellStyle name="Normal 6 2 3 4 2 2 3 2 2" xfId="16074"/>
    <cellStyle name="Normal 6 2 3 4 2 2 3 3" xfId="16075"/>
    <cellStyle name="Normal 6 2 3 4 2 2 4" xfId="16076"/>
    <cellStyle name="Normal 6 2 3 4 2 2 4 2" xfId="16077"/>
    <cellStyle name="Normal 6 2 3 4 2 2 5" xfId="16078"/>
    <cellStyle name="Normal 6 2 3 4 2 3" xfId="16079"/>
    <cellStyle name="Normal 6 2 3 4 2 3 2" xfId="16080"/>
    <cellStyle name="Normal 6 2 3 4 2 3 2 2" xfId="16081"/>
    <cellStyle name="Normal 6 2 3 4 2 3 2 2 2" xfId="16082"/>
    <cellStyle name="Normal 6 2 3 4 2 3 2 3" xfId="16083"/>
    <cellStyle name="Normal 6 2 3 4 2 3 3" xfId="16084"/>
    <cellStyle name="Normal 6 2 3 4 2 3 3 2" xfId="16085"/>
    <cellStyle name="Normal 6 2 3 4 2 3 4" xfId="16086"/>
    <cellStyle name="Normal 6 2 3 4 2 4" xfId="16087"/>
    <cellStyle name="Normal 6 2 3 4 2 4 2" xfId="16088"/>
    <cellStyle name="Normal 6 2 3 4 2 4 2 2" xfId="16089"/>
    <cellStyle name="Normal 6 2 3 4 2 4 3" xfId="16090"/>
    <cellStyle name="Normal 6 2 3 4 2 5" xfId="16091"/>
    <cellStyle name="Normal 6 2 3 4 2 5 2" xfId="16092"/>
    <cellStyle name="Normal 6 2 3 4 2 6" xfId="16093"/>
    <cellStyle name="Normal 6 2 3 4 3" xfId="16094"/>
    <cellStyle name="Normal 6 2 3 4 3 2" xfId="16095"/>
    <cellStyle name="Normal 6 2 3 4 3 2 2" xfId="16096"/>
    <cellStyle name="Normal 6 2 3 4 3 2 2 2" xfId="16097"/>
    <cellStyle name="Normal 6 2 3 4 3 2 2 2 2" xfId="16098"/>
    <cellStyle name="Normal 6 2 3 4 3 2 2 3" xfId="16099"/>
    <cellStyle name="Normal 6 2 3 4 3 2 3" xfId="16100"/>
    <cellStyle name="Normal 6 2 3 4 3 2 3 2" xfId="16101"/>
    <cellStyle name="Normal 6 2 3 4 3 2 4" xfId="16102"/>
    <cellStyle name="Normal 6 2 3 4 3 3" xfId="16103"/>
    <cellStyle name="Normal 6 2 3 4 3 3 2" xfId="16104"/>
    <cellStyle name="Normal 6 2 3 4 3 3 2 2" xfId="16105"/>
    <cellStyle name="Normal 6 2 3 4 3 3 3" xfId="16106"/>
    <cellStyle name="Normal 6 2 3 4 3 4" xfId="16107"/>
    <cellStyle name="Normal 6 2 3 4 3 4 2" xfId="16108"/>
    <cellStyle name="Normal 6 2 3 4 3 5" xfId="16109"/>
    <cellStyle name="Normal 6 2 3 4 4" xfId="16110"/>
    <cellStyle name="Normal 6 2 3 4 4 2" xfId="16111"/>
    <cellStyle name="Normal 6 2 3 4 4 2 2" xfId="16112"/>
    <cellStyle name="Normal 6 2 3 4 4 2 2 2" xfId="16113"/>
    <cellStyle name="Normal 6 2 3 4 4 2 3" xfId="16114"/>
    <cellStyle name="Normal 6 2 3 4 4 3" xfId="16115"/>
    <cellStyle name="Normal 6 2 3 4 4 3 2" xfId="16116"/>
    <cellStyle name="Normal 6 2 3 4 4 4" xfId="16117"/>
    <cellStyle name="Normal 6 2 3 4 5" xfId="16118"/>
    <cellStyle name="Normal 6 2 3 4 5 2" xfId="16119"/>
    <cellStyle name="Normal 6 2 3 4 5 2 2" xfId="16120"/>
    <cellStyle name="Normal 6 2 3 4 5 3" xfId="16121"/>
    <cellStyle name="Normal 6 2 3 4 6" xfId="16122"/>
    <cellStyle name="Normal 6 2 3 4 6 2" xfId="16123"/>
    <cellStyle name="Normal 6 2 3 4 7" xfId="16124"/>
    <cellStyle name="Normal 6 2 3 5" xfId="16125"/>
    <cellStyle name="Normal 6 2 3 5 2" xfId="16126"/>
    <cellStyle name="Normal 6 2 3 5 2 2" xfId="16127"/>
    <cellStyle name="Normal 6 2 3 5 2 2 2" xfId="16128"/>
    <cellStyle name="Normal 6 2 3 5 2 2 2 2" xfId="16129"/>
    <cellStyle name="Normal 6 2 3 5 2 2 2 2 2" xfId="16130"/>
    <cellStyle name="Normal 6 2 3 5 2 2 2 3" xfId="16131"/>
    <cellStyle name="Normal 6 2 3 5 2 2 3" xfId="16132"/>
    <cellStyle name="Normal 6 2 3 5 2 2 3 2" xfId="16133"/>
    <cellStyle name="Normal 6 2 3 5 2 2 4" xfId="16134"/>
    <cellStyle name="Normal 6 2 3 5 2 3" xfId="16135"/>
    <cellStyle name="Normal 6 2 3 5 2 3 2" xfId="16136"/>
    <cellStyle name="Normal 6 2 3 5 2 3 2 2" xfId="16137"/>
    <cellStyle name="Normal 6 2 3 5 2 3 3" xfId="16138"/>
    <cellStyle name="Normal 6 2 3 5 2 4" xfId="16139"/>
    <cellStyle name="Normal 6 2 3 5 2 4 2" xfId="16140"/>
    <cellStyle name="Normal 6 2 3 5 2 5" xfId="16141"/>
    <cellStyle name="Normal 6 2 3 5 3" xfId="16142"/>
    <cellStyle name="Normal 6 2 3 5 3 2" xfId="16143"/>
    <cellStyle name="Normal 6 2 3 5 3 2 2" xfId="16144"/>
    <cellStyle name="Normal 6 2 3 5 3 2 2 2" xfId="16145"/>
    <cellStyle name="Normal 6 2 3 5 3 2 3" xfId="16146"/>
    <cellStyle name="Normal 6 2 3 5 3 3" xfId="16147"/>
    <cellStyle name="Normal 6 2 3 5 3 3 2" xfId="16148"/>
    <cellStyle name="Normal 6 2 3 5 3 4" xfId="16149"/>
    <cellStyle name="Normal 6 2 3 5 4" xfId="16150"/>
    <cellStyle name="Normal 6 2 3 5 4 2" xfId="16151"/>
    <cellStyle name="Normal 6 2 3 5 4 2 2" xfId="16152"/>
    <cellStyle name="Normal 6 2 3 5 4 3" xfId="16153"/>
    <cellStyle name="Normal 6 2 3 5 5" xfId="16154"/>
    <cellStyle name="Normal 6 2 3 5 5 2" xfId="16155"/>
    <cellStyle name="Normal 6 2 3 5 6" xfId="16156"/>
    <cellStyle name="Normal 6 2 3 6" xfId="16157"/>
    <cellStyle name="Normal 6 2 3 6 2" xfId="16158"/>
    <cellStyle name="Normal 6 2 3 6 2 2" xfId="16159"/>
    <cellStyle name="Normal 6 2 3 6 2 2 2" xfId="16160"/>
    <cellStyle name="Normal 6 2 3 6 2 2 2 2" xfId="16161"/>
    <cellStyle name="Normal 6 2 3 6 2 2 3" xfId="16162"/>
    <cellStyle name="Normal 6 2 3 6 2 3" xfId="16163"/>
    <cellStyle name="Normal 6 2 3 6 2 3 2" xfId="16164"/>
    <cellStyle name="Normal 6 2 3 6 2 4" xfId="16165"/>
    <cellStyle name="Normal 6 2 3 6 3" xfId="16166"/>
    <cellStyle name="Normal 6 2 3 6 3 2" xfId="16167"/>
    <cellStyle name="Normal 6 2 3 6 3 2 2" xfId="16168"/>
    <cellStyle name="Normal 6 2 3 6 3 3" xfId="16169"/>
    <cellStyle name="Normal 6 2 3 6 4" xfId="16170"/>
    <cellStyle name="Normal 6 2 3 6 4 2" xfId="16171"/>
    <cellStyle name="Normal 6 2 3 6 5" xfId="16172"/>
    <cellStyle name="Normal 6 2 3 7" xfId="16173"/>
    <cellStyle name="Normal 6 2 3 7 2" xfId="16174"/>
    <cellStyle name="Normal 6 2 3 7 2 2" xfId="16175"/>
    <cellStyle name="Normal 6 2 3 7 2 2 2" xfId="16176"/>
    <cellStyle name="Normal 6 2 3 7 2 3" xfId="16177"/>
    <cellStyle name="Normal 6 2 3 7 3" xfId="16178"/>
    <cellStyle name="Normal 6 2 3 7 3 2" xfId="16179"/>
    <cellStyle name="Normal 6 2 3 7 4" xfId="16180"/>
    <cellStyle name="Normal 6 2 3 8" xfId="16181"/>
    <cellStyle name="Normal 6 2 3 8 2" xfId="16182"/>
    <cellStyle name="Normal 6 2 3 8 2 2" xfId="16183"/>
    <cellStyle name="Normal 6 2 3 8 3" xfId="16184"/>
    <cellStyle name="Normal 6 2 3 9" xfId="16185"/>
    <cellStyle name="Normal 6 2 3 9 2" xfId="16186"/>
    <cellStyle name="Normal 6 2 4" xfId="16187"/>
    <cellStyle name="Normal 6 2 4 2" xfId="16188"/>
    <cellStyle name="Normal 6 2 4 2 2" xfId="16189"/>
    <cellStyle name="Normal 6 2 4 2 2 2" xfId="16190"/>
    <cellStyle name="Normal 6 2 4 2 2 2 2" xfId="16191"/>
    <cellStyle name="Normal 6 2 4 2 2 2 2 2" xfId="16192"/>
    <cellStyle name="Normal 6 2 4 2 2 2 2 2 2" xfId="16193"/>
    <cellStyle name="Normal 6 2 4 2 2 2 2 2 2 2" xfId="16194"/>
    <cellStyle name="Normal 6 2 4 2 2 2 2 2 2 2 2" xfId="16195"/>
    <cellStyle name="Normal 6 2 4 2 2 2 2 2 2 3" xfId="16196"/>
    <cellStyle name="Normal 6 2 4 2 2 2 2 2 3" xfId="16197"/>
    <cellStyle name="Normal 6 2 4 2 2 2 2 2 3 2" xfId="16198"/>
    <cellStyle name="Normal 6 2 4 2 2 2 2 2 4" xfId="16199"/>
    <cellStyle name="Normal 6 2 4 2 2 2 2 3" xfId="16200"/>
    <cellStyle name="Normal 6 2 4 2 2 2 2 3 2" xfId="16201"/>
    <cellStyle name="Normal 6 2 4 2 2 2 2 3 2 2" xfId="16202"/>
    <cellStyle name="Normal 6 2 4 2 2 2 2 3 3" xfId="16203"/>
    <cellStyle name="Normal 6 2 4 2 2 2 2 4" xfId="16204"/>
    <cellStyle name="Normal 6 2 4 2 2 2 2 4 2" xfId="16205"/>
    <cellStyle name="Normal 6 2 4 2 2 2 2 5" xfId="16206"/>
    <cellStyle name="Normal 6 2 4 2 2 2 3" xfId="16207"/>
    <cellStyle name="Normal 6 2 4 2 2 2 3 2" xfId="16208"/>
    <cellStyle name="Normal 6 2 4 2 2 2 3 2 2" xfId="16209"/>
    <cellStyle name="Normal 6 2 4 2 2 2 3 2 2 2" xfId="16210"/>
    <cellStyle name="Normal 6 2 4 2 2 2 3 2 3" xfId="16211"/>
    <cellStyle name="Normal 6 2 4 2 2 2 3 3" xfId="16212"/>
    <cellStyle name="Normal 6 2 4 2 2 2 3 3 2" xfId="16213"/>
    <cellStyle name="Normal 6 2 4 2 2 2 3 4" xfId="16214"/>
    <cellStyle name="Normal 6 2 4 2 2 2 4" xfId="16215"/>
    <cellStyle name="Normal 6 2 4 2 2 2 4 2" xfId="16216"/>
    <cellStyle name="Normal 6 2 4 2 2 2 4 2 2" xfId="16217"/>
    <cellStyle name="Normal 6 2 4 2 2 2 4 3" xfId="16218"/>
    <cellStyle name="Normal 6 2 4 2 2 2 5" xfId="16219"/>
    <cellStyle name="Normal 6 2 4 2 2 2 5 2" xfId="16220"/>
    <cellStyle name="Normal 6 2 4 2 2 2 6" xfId="16221"/>
    <cellStyle name="Normal 6 2 4 2 2 3" xfId="16222"/>
    <cellStyle name="Normal 6 2 4 2 2 3 2" xfId="16223"/>
    <cellStyle name="Normal 6 2 4 2 2 3 2 2" xfId="16224"/>
    <cellStyle name="Normal 6 2 4 2 2 3 2 2 2" xfId="16225"/>
    <cellStyle name="Normal 6 2 4 2 2 3 2 2 2 2" xfId="16226"/>
    <cellStyle name="Normal 6 2 4 2 2 3 2 2 3" xfId="16227"/>
    <cellStyle name="Normal 6 2 4 2 2 3 2 3" xfId="16228"/>
    <cellStyle name="Normal 6 2 4 2 2 3 2 3 2" xfId="16229"/>
    <cellStyle name="Normal 6 2 4 2 2 3 2 4" xfId="16230"/>
    <cellStyle name="Normal 6 2 4 2 2 3 3" xfId="16231"/>
    <cellStyle name="Normal 6 2 4 2 2 3 3 2" xfId="16232"/>
    <cellStyle name="Normal 6 2 4 2 2 3 3 2 2" xfId="16233"/>
    <cellStyle name="Normal 6 2 4 2 2 3 3 3" xfId="16234"/>
    <cellStyle name="Normal 6 2 4 2 2 3 4" xfId="16235"/>
    <cellStyle name="Normal 6 2 4 2 2 3 4 2" xfId="16236"/>
    <cellStyle name="Normal 6 2 4 2 2 3 5" xfId="16237"/>
    <cellStyle name="Normal 6 2 4 2 2 4" xfId="16238"/>
    <cellStyle name="Normal 6 2 4 2 2 4 2" xfId="16239"/>
    <cellStyle name="Normal 6 2 4 2 2 4 2 2" xfId="16240"/>
    <cellStyle name="Normal 6 2 4 2 2 4 2 2 2" xfId="16241"/>
    <cellStyle name="Normal 6 2 4 2 2 4 2 3" xfId="16242"/>
    <cellStyle name="Normal 6 2 4 2 2 4 3" xfId="16243"/>
    <cellStyle name="Normal 6 2 4 2 2 4 3 2" xfId="16244"/>
    <cellStyle name="Normal 6 2 4 2 2 4 4" xfId="16245"/>
    <cellStyle name="Normal 6 2 4 2 2 5" xfId="16246"/>
    <cellStyle name="Normal 6 2 4 2 2 5 2" xfId="16247"/>
    <cellStyle name="Normal 6 2 4 2 2 5 2 2" xfId="16248"/>
    <cellStyle name="Normal 6 2 4 2 2 5 3" xfId="16249"/>
    <cellStyle name="Normal 6 2 4 2 2 6" xfId="16250"/>
    <cellStyle name="Normal 6 2 4 2 2 6 2" xfId="16251"/>
    <cellStyle name="Normal 6 2 4 2 2 7" xfId="16252"/>
    <cellStyle name="Normal 6 2 4 2 3" xfId="16253"/>
    <cellStyle name="Normal 6 2 4 2 3 2" xfId="16254"/>
    <cellStyle name="Normal 6 2 4 2 3 2 2" xfId="16255"/>
    <cellStyle name="Normal 6 2 4 2 3 2 2 2" xfId="16256"/>
    <cellStyle name="Normal 6 2 4 2 3 2 2 2 2" xfId="16257"/>
    <cellStyle name="Normal 6 2 4 2 3 2 2 2 2 2" xfId="16258"/>
    <cellStyle name="Normal 6 2 4 2 3 2 2 2 3" xfId="16259"/>
    <cellStyle name="Normal 6 2 4 2 3 2 2 3" xfId="16260"/>
    <cellStyle name="Normal 6 2 4 2 3 2 2 3 2" xfId="16261"/>
    <cellStyle name="Normal 6 2 4 2 3 2 2 4" xfId="16262"/>
    <cellStyle name="Normal 6 2 4 2 3 2 3" xfId="16263"/>
    <cellStyle name="Normal 6 2 4 2 3 2 3 2" xfId="16264"/>
    <cellStyle name="Normal 6 2 4 2 3 2 3 2 2" xfId="16265"/>
    <cellStyle name="Normal 6 2 4 2 3 2 3 3" xfId="16266"/>
    <cellStyle name="Normal 6 2 4 2 3 2 4" xfId="16267"/>
    <cellStyle name="Normal 6 2 4 2 3 2 4 2" xfId="16268"/>
    <cellStyle name="Normal 6 2 4 2 3 2 5" xfId="16269"/>
    <cellStyle name="Normal 6 2 4 2 3 3" xfId="16270"/>
    <cellStyle name="Normal 6 2 4 2 3 3 2" xfId="16271"/>
    <cellStyle name="Normal 6 2 4 2 3 3 2 2" xfId="16272"/>
    <cellStyle name="Normal 6 2 4 2 3 3 2 2 2" xfId="16273"/>
    <cellStyle name="Normal 6 2 4 2 3 3 2 3" xfId="16274"/>
    <cellStyle name="Normal 6 2 4 2 3 3 3" xfId="16275"/>
    <cellStyle name="Normal 6 2 4 2 3 3 3 2" xfId="16276"/>
    <cellStyle name="Normal 6 2 4 2 3 3 4" xfId="16277"/>
    <cellStyle name="Normal 6 2 4 2 3 4" xfId="16278"/>
    <cellStyle name="Normal 6 2 4 2 3 4 2" xfId="16279"/>
    <cellStyle name="Normal 6 2 4 2 3 4 2 2" xfId="16280"/>
    <cellStyle name="Normal 6 2 4 2 3 4 3" xfId="16281"/>
    <cellStyle name="Normal 6 2 4 2 3 5" xfId="16282"/>
    <cellStyle name="Normal 6 2 4 2 3 5 2" xfId="16283"/>
    <cellStyle name="Normal 6 2 4 2 3 6" xfId="16284"/>
    <cellStyle name="Normal 6 2 4 2 4" xfId="16285"/>
    <cellStyle name="Normal 6 2 4 2 4 2" xfId="16286"/>
    <cellStyle name="Normal 6 2 4 2 4 2 2" xfId="16287"/>
    <cellStyle name="Normal 6 2 4 2 4 2 2 2" xfId="16288"/>
    <cellStyle name="Normal 6 2 4 2 4 2 2 2 2" xfId="16289"/>
    <cellStyle name="Normal 6 2 4 2 4 2 2 3" xfId="16290"/>
    <cellStyle name="Normal 6 2 4 2 4 2 3" xfId="16291"/>
    <cellStyle name="Normal 6 2 4 2 4 2 3 2" xfId="16292"/>
    <cellStyle name="Normal 6 2 4 2 4 2 4" xfId="16293"/>
    <cellStyle name="Normal 6 2 4 2 4 3" xfId="16294"/>
    <cellStyle name="Normal 6 2 4 2 4 3 2" xfId="16295"/>
    <cellStyle name="Normal 6 2 4 2 4 3 2 2" xfId="16296"/>
    <cellStyle name="Normal 6 2 4 2 4 3 3" xfId="16297"/>
    <cellStyle name="Normal 6 2 4 2 4 4" xfId="16298"/>
    <cellStyle name="Normal 6 2 4 2 4 4 2" xfId="16299"/>
    <cellStyle name="Normal 6 2 4 2 4 5" xfId="16300"/>
    <cellStyle name="Normal 6 2 4 2 5" xfId="16301"/>
    <cellStyle name="Normal 6 2 4 2 5 2" xfId="16302"/>
    <cellStyle name="Normal 6 2 4 2 5 2 2" xfId="16303"/>
    <cellStyle name="Normal 6 2 4 2 5 2 2 2" xfId="16304"/>
    <cellStyle name="Normal 6 2 4 2 5 2 3" xfId="16305"/>
    <cellStyle name="Normal 6 2 4 2 5 3" xfId="16306"/>
    <cellStyle name="Normal 6 2 4 2 5 3 2" xfId="16307"/>
    <cellStyle name="Normal 6 2 4 2 5 4" xfId="16308"/>
    <cellStyle name="Normal 6 2 4 2 6" xfId="16309"/>
    <cellStyle name="Normal 6 2 4 2 6 2" xfId="16310"/>
    <cellStyle name="Normal 6 2 4 2 6 2 2" xfId="16311"/>
    <cellStyle name="Normal 6 2 4 2 6 3" xfId="16312"/>
    <cellStyle name="Normal 6 2 4 2 7" xfId="16313"/>
    <cellStyle name="Normal 6 2 4 2 7 2" xfId="16314"/>
    <cellStyle name="Normal 6 2 4 2 8" xfId="16315"/>
    <cellStyle name="Normal 6 2 4 3" xfId="16316"/>
    <cellStyle name="Normal 6 2 4 3 2" xfId="16317"/>
    <cellStyle name="Normal 6 2 4 3 2 2" xfId="16318"/>
    <cellStyle name="Normal 6 2 4 3 2 2 2" xfId="16319"/>
    <cellStyle name="Normal 6 2 4 3 2 2 2 2" xfId="16320"/>
    <cellStyle name="Normal 6 2 4 3 2 2 2 2 2" xfId="16321"/>
    <cellStyle name="Normal 6 2 4 3 2 2 2 2 2 2" xfId="16322"/>
    <cellStyle name="Normal 6 2 4 3 2 2 2 2 3" xfId="16323"/>
    <cellStyle name="Normal 6 2 4 3 2 2 2 3" xfId="16324"/>
    <cellStyle name="Normal 6 2 4 3 2 2 2 3 2" xfId="16325"/>
    <cellStyle name="Normal 6 2 4 3 2 2 2 4" xfId="16326"/>
    <cellStyle name="Normal 6 2 4 3 2 2 3" xfId="16327"/>
    <cellStyle name="Normal 6 2 4 3 2 2 3 2" xfId="16328"/>
    <cellStyle name="Normal 6 2 4 3 2 2 3 2 2" xfId="16329"/>
    <cellStyle name="Normal 6 2 4 3 2 2 3 3" xfId="16330"/>
    <cellStyle name="Normal 6 2 4 3 2 2 4" xfId="16331"/>
    <cellStyle name="Normal 6 2 4 3 2 2 4 2" xfId="16332"/>
    <cellStyle name="Normal 6 2 4 3 2 2 5" xfId="16333"/>
    <cellStyle name="Normal 6 2 4 3 2 3" xfId="16334"/>
    <cellStyle name="Normal 6 2 4 3 2 3 2" xfId="16335"/>
    <cellStyle name="Normal 6 2 4 3 2 3 2 2" xfId="16336"/>
    <cellStyle name="Normal 6 2 4 3 2 3 2 2 2" xfId="16337"/>
    <cellStyle name="Normal 6 2 4 3 2 3 2 3" xfId="16338"/>
    <cellStyle name="Normal 6 2 4 3 2 3 3" xfId="16339"/>
    <cellStyle name="Normal 6 2 4 3 2 3 3 2" xfId="16340"/>
    <cellStyle name="Normal 6 2 4 3 2 3 4" xfId="16341"/>
    <cellStyle name="Normal 6 2 4 3 2 4" xfId="16342"/>
    <cellStyle name="Normal 6 2 4 3 2 4 2" xfId="16343"/>
    <cellStyle name="Normal 6 2 4 3 2 4 2 2" xfId="16344"/>
    <cellStyle name="Normal 6 2 4 3 2 4 3" xfId="16345"/>
    <cellStyle name="Normal 6 2 4 3 2 5" xfId="16346"/>
    <cellStyle name="Normal 6 2 4 3 2 5 2" xfId="16347"/>
    <cellStyle name="Normal 6 2 4 3 2 6" xfId="16348"/>
    <cellStyle name="Normal 6 2 4 3 3" xfId="16349"/>
    <cellStyle name="Normal 6 2 4 3 3 2" xfId="16350"/>
    <cellStyle name="Normal 6 2 4 3 3 2 2" xfId="16351"/>
    <cellStyle name="Normal 6 2 4 3 3 2 2 2" xfId="16352"/>
    <cellStyle name="Normal 6 2 4 3 3 2 2 2 2" xfId="16353"/>
    <cellStyle name="Normal 6 2 4 3 3 2 2 3" xfId="16354"/>
    <cellStyle name="Normal 6 2 4 3 3 2 3" xfId="16355"/>
    <cellStyle name="Normal 6 2 4 3 3 2 3 2" xfId="16356"/>
    <cellStyle name="Normal 6 2 4 3 3 2 4" xfId="16357"/>
    <cellStyle name="Normal 6 2 4 3 3 3" xfId="16358"/>
    <cellStyle name="Normal 6 2 4 3 3 3 2" xfId="16359"/>
    <cellStyle name="Normal 6 2 4 3 3 3 2 2" xfId="16360"/>
    <cellStyle name="Normal 6 2 4 3 3 3 3" xfId="16361"/>
    <cellStyle name="Normal 6 2 4 3 3 4" xfId="16362"/>
    <cellStyle name="Normal 6 2 4 3 3 4 2" xfId="16363"/>
    <cellStyle name="Normal 6 2 4 3 3 5" xfId="16364"/>
    <cellStyle name="Normal 6 2 4 3 4" xfId="16365"/>
    <cellStyle name="Normal 6 2 4 3 4 2" xfId="16366"/>
    <cellStyle name="Normal 6 2 4 3 4 2 2" xfId="16367"/>
    <cellStyle name="Normal 6 2 4 3 4 2 2 2" xfId="16368"/>
    <cellStyle name="Normal 6 2 4 3 4 2 3" xfId="16369"/>
    <cellStyle name="Normal 6 2 4 3 4 3" xfId="16370"/>
    <cellStyle name="Normal 6 2 4 3 4 3 2" xfId="16371"/>
    <cellStyle name="Normal 6 2 4 3 4 4" xfId="16372"/>
    <cellStyle name="Normal 6 2 4 3 5" xfId="16373"/>
    <cellStyle name="Normal 6 2 4 3 5 2" xfId="16374"/>
    <cellStyle name="Normal 6 2 4 3 5 2 2" xfId="16375"/>
    <cellStyle name="Normal 6 2 4 3 5 3" xfId="16376"/>
    <cellStyle name="Normal 6 2 4 3 6" xfId="16377"/>
    <cellStyle name="Normal 6 2 4 3 6 2" xfId="16378"/>
    <cellStyle name="Normal 6 2 4 3 7" xfId="16379"/>
    <cellStyle name="Normal 6 2 4 4" xfId="16380"/>
    <cellStyle name="Normal 6 2 4 4 2" xfId="16381"/>
    <cellStyle name="Normal 6 2 4 4 2 2" xfId="16382"/>
    <cellStyle name="Normal 6 2 4 4 2 2 2" xfId="16383"/>
    <cellStyle name="Normal 6 2 4 4 2 2 2 2" xfId="16384"/>
    <cellStyle name="Normal 6 2 4 4 2 2 2 2 2" xfId="16385"/>
    <cellStyle name="Normal 6 2 4 4 2 2 2 3" xfId="16386"/>
    <cellStyle name="Normal 6 2 4 4 2 2 3" xfId="16387"/>
    <cellStyle name="Normal 6 2 4 4 2 2 3 2" xfId="16388"/>
    <cellStyle name="Normal 6 2 4 4 2 2 4" xfId="16389"/>
    <cellStyle name="Normal 6 2 4 4 2 3" xfId="16390"/>
    <cellStyle name="Normal 6 2 4 4 2 3 2" xfId="16391"/>
    <cellStyle name="Normal 6 2 4 4 2 3 2 2" xfId="16392"/>
    <cellStyle name="Normal 6 2 4 4 2 3 3" xfId="16393"/>
    <cellStyle name="Normal 6 2 4 4 2 4" xfId="16394"/>
    <cellStyle name="Normal 6 2 4 4 2 4 2" xfId="16395"/>
    <cellStyle name="Normal 6 2 4 4 2 5" xfId="16396"/>
    <cellStyle name="Normal 6 2 4 4 3" xfId="16397"/>
    <cellStyle name="Normal 6 2 4 4 3 2" xfId="16398"/>
    <cellStyle name="Normal 6 2 4 4 3 2 2" xfId="16399"/>
    <cellStyle name="Normal 6 2 4 4 3 2 2 2" xfId="16400"/>
    <cellStyle name="Normal 6 2 4 4 3 2 3" xfId="16401"/>
    <cellStyle name="Normal 6 2 4 4 3 3" xfId="16402"/>
    <cellStyle name="Normal 6 2 4 4 3 3 2" xfId="16403"/>
    <cellStyle name="Normal 6 2 4 4 3 4" xfId="16404"/>
    <cellStyle name="Normal 6 2 4 4 4" xfId="16405"/>
    <cellStyle name="Normal 6 2 4 4 4 2" xfId="16406"/>
    <cellStyle name="Normal 6 2 4 4 4 2 2" xfId="16407"/>
    <cellStyle name="Normal 6 2 4 4 4 3" xfId="16408"/>
    <cellStyle name="Normal 6 2 4 4 5" xfId="16409"/>
    <cellStyle name="Normal 6 2 4 4 5 2" xfId="16410"/>
    <cellStyle name="Normal 6 2 4 4 6" xfId="16411"/>
    <cellStyle name="Normal 6 2 4 5" xfId="16412"/>
    <cellStyle name="Normal 6 2 4 5 2" xfId="16413"/>
    <cellStyle name="Normal 6 2 4 5 2 2" xfId="16414"/>
    <cellStyle name="Normal 6 2 4 5 2 2 2" xfId="16415"/>
    <cellStyle name="Normal 6 2 4 5 2 2 2 2" xfId="16416"/>
    <cellStyle name="Normal 6 2 4 5 2 2 3" xfId="16417"/>
    <cellStyle name="Normal 6 2 4 5 2 3" xfId="16418"/>
    <cellStyle name="Normal 6 2 4 5 2 3 2" xfId="16419"/>
    <cellStyle name="Normal 6 2 4 5 2 4" xfId="16420"/>
    <cellStyle name="Normal 6 2 4 5 3" xfId="16421"/>
    <cellStyle name="Normal 6 2 4 5 3 2" xfId="16422"/>
    <cellStyle name="Normal 6 2 4 5 3 2 2" xfId="16423"/>
    <cellStyle name="Normal 6 2 4 5 3 3" xfId="16424"/>
    <cellStyle name="Normal 6 2 4 5 4" xfId="16425"/>
    <cellStyle name="Normal 6 2 4 5 4 2" xfId="16426"/>
    <cellStyle name="Normal 6 2 4 5 5" xfId="16427"/>
    <cellStyle name="Normal 6 2 4 6" xfId="16428"/>
    <cellStyle name="Normal 6 2 4 6 2" xfId="16429"/>
    <cellStyle name="Normal 6 2 4 6 2 2" xfId="16430"/>
    <cellStyle name="Normal 6 2 4 6 2 2 2" xfId="16431"/>
    <cellStyle name="Normal 6 2 4 6 2 3" xfId="16432"/>
    <cellStyle name="Normal 6 2 4 6 3" xfId="16433"/>
    <cellStyle name="Normal 6 2 4 6 3 2" xfId="16434"/>
    <cellStyle name="Normal 6 2 4 6 4" xfId="16435"/>
    <cellStyle name="Normal 6 2 4 7" xfId="16436"/>
    <cellStyle name="Normal 6 2 4 7 2" xfId="16437"/>
    <cellStyle name="Normal 6 2 4 7 2 2" xfId="16438"/>
    <cellStyle name="Normal 6 2 4 7 3" xfId="16439"/>
    <cellStyle name="Normal 6 2 4 8" xfId="16440"/>
    <cellStyle name="Normal 6 2 4 8 2" xfId="16441"/>
    <cellStyle name="Normal 6 2 4 9" xfId="16442"/>
    <cellStyle name="Normal 6 2 5" xfId="16443"/>
    <cellStyle name="Normal 6 2 5 2" xfId="16444"/>
    <cellStyle name="Normal 6 2 5 2 2" xfId="16445"/>
    <cellStyle name="Normal 6 2 5 2 2 2" xfId="16446"/>
    <cellStyle name="Normal 6 2 5 2 2 2 2" xfId="16447"/>
    <cellStyle name="Normal 6 2 5 2 2 2 2 2" xfId="16448"/>
    <cellStyle name="Normal 6 2 5 2 2 2 2 2 2" xfId="16449"/>
    <cellStyle name="Normal 6 2 5 2 2 2 2 2 2 2" xfId="16450"/>
    <cellStyle name="Normal 6 2 5 2 2 2 2 2 3" xfId="16451"/>
    <cellStyle name="Normal 6 2 5 2 2 2 2 3" xfId="16452"/>
    <cellStyle name="Normal 6 2 5 2 2 2 2 3 2" xfId="16453"/>
    <cellStyle name="Normal 6 2 5 2 2 2 2 4" xfId="16454"/>
    <cellStyle name="Normal 6 2 5 2 2 2 3" xfId="16455"/>
    <cellStyle name="Normal 6 2 5 2 2 2 3 2" xfId="16456"/>
    <cellStyle name="Normal 6 2 5 2 2 2 3 2 2" xfId="16457"/>
    <cellStyle name="Normal 6 2 5 2 2 2 3 3" xfId="16458"/>
    <cellStyle name="Normal 6 2 5 2 2 2 4" xfId="16459"/>
    <cellStyle name="Normal 6 2 5 2 2 2 4 2" xfId="16460"/>
    <cellStyle name="Normal 6 2 5 2 2 2 5" xfId="16461"/>
    <cellStyle name="Normal 6 2 5 2 2 3" xfId="16462"/>
    <cellStyle name="Normal 6 2 5 2 2 3 2" xfId="16463"/>
    <cellStyle name="Normal 6 2 5 2 2 3 2 2" xfId="16464"/>
    <cellStyle name="Normal 6 2 5 2 2 3 2 2 2" xfId="16465"/>
    <cellStyle name="Normal 6 2 5 2 2 3 2 3" xfId="16466"/>
    <cellStyle name="Normal 6 2 5 2 2 3 3" xfId="16467"/>
    <cellStyle name="Normal 6 2 5 2 2 3 3 2" xfId="16468"/>
    <cellStyle name="Normal 6 2 5 2 2 3 4" xfId="16469"/>
    <cellStyle name="Normal 6 2 5 2 2 4" xfId="16470"/>
    <cellStyle name="Normal 6 2 5 2 2 4 2" xfId="16471"/>
    <cellStyle name="Normal 6 2 5 2 2 4 2 2" xfId="16472"/>
    <cellStyle name="Normal 6 2 5 2 2 4 3" xfId="16473"/>
    <cellStyle name="Normal 6 2 5 2 2 5" xfId="16474"/>
    <cellStyle name="Normal 6 2 5 2 2 5 2" xfId="16475"/>
    <cellStyle name="Normal 6 2 5 2 2 6" xfId="16476"/>
    <cellStyle name="Normal 6 2 5 2 3" xfId="16477"/>
    <cellStyle name="Normal 6 2 5 2 3 2" xfId="16478"/>
    <cellStyle name="Normal 6 2 5 2 3 2 2" xfId="16479"/>
    <cellStyle name="Normal 6 2 5 2 3 2 2 2" xfId="16480"/>
    <cellStyle name="Normal 6 2 5 2 3 2 2 2 2" xfId="16481"/>
    <cellStyle name="Normal 6 2 5 2 3 2 2 3" xfId="16482"/>
    <cellStyle name="Normal 6 2 5 2 3 2 3" xfId="16483"/>
    <cellStyle name="Normal 6 2 5 2 3 2 3 2" xfId="16484"/>
    <cellStyle name="Normal 6 2 5 2 3 2 4" xfId="16485"/>
    <cellStyle name="Normal 6 2 5 2 3 3" xfId="16486"/>
    <cellStyle name="Normal 6 2 5 2 3 3 2" xfId="16487"/>
    <cellStyle name="Normal 6 2 5 2 3 3 2 2" xfId="16488"/>
    <cellStyle name="Normal 6 2 5 2 3 3 3" xfId="16489"/>
    <cellStyle name="Normal 6 2 5 2 3 4" xfId="16490"/>
    <cellStyle name="Normal 6 2 5 2 3 4 2" xfId="16491"/>
    <cellStyle name="Normal 6 2 5 2 3 5" xfId="16492"/>
    <cellStyle name="Normal 6 2 5 2 4" xfId="16493"/>
    <cellStyle name="Normal 6 2 5 2 4 2" xfId="16494"/>
    <cellStyle name="Normal 6 2 5 2 4 2 2" xfId="16495"/>
    <cellStyle name="Normal 6 2 5 2 4 2 2 2" xfId="16496"/>
    <cellStyle name="Normal 6 2 5 2 4 2 3" xfId="16497"/>
    <cellStyle name="Normal 6 2 5 2 4 3" xfId="16498"/>
    <cellStyle name="Normal 6 2 5 2 4 3 2" xfId="16499"/>
    <cellStyle name="Normal 6 2 5 2 4 4" xfId="16500"/>
    <cellStyle name="Normal 6 2 5 2 5" xfId="16501"/>
    <cellStyle name="Normal 6 2 5 2 5 2" xfId="16502"/>
    <cellStyle name="Normal 6 2 5 2 5 2 2" xfId="16503"/>
    <cellStyle name="Normal 6 2 5 2 5 3" xfId="16504"/>
    <cellStyle name="Normal 6 2 5 2 6" xfId="16505"/>
    <cellStyle name="Normal 6 2 5 2 6 2" xfId="16506"/>
    <cellStyle name="Normal 6 2 5 2 7" xfId="16507"/>
    <cellStyle name="Normal 6 2 5 3" xfId="16508"/>
    <cellStyle name="Normal 6 2 5 3 2" xfId="16509"/>
    <cellStyle name="Normal 6 2 5 3 2 2" xfId="16510"/>
    <cellStyle name="Normal 6 2 5 3 2 2 2" xfId="16511"/>
    <cellStyle name="Normal 6 2 5 3 2 2 2 2" xfId="16512"/>
    <cellStyle name="Normal 6 2 5 3 2 2 2 2 2" xfId="16513"/>
    <cellStyle name="Normal 6 2 5 3 2 2 2 3" xfId="16514"/>
    <cellStyle name="Normal 6 2 5 3 2 2 3" xfId="16515"/>
    <cellStyle name="Normal 6 2 5 3 2 2 3 2" xfId="16516"/>
    <cellStyle name="Normal 6 2 5 3 2 2 4" xfId="16517"/>
    <cellStyle name="Normal 6 2 5 3 2 3" xfId="16518"/>
    <cellStyle name="Normal 6 2 5 3 2 3 2" xfId="16519"/>
    <cellStyle name="Normal 6 2 5 3 2 3 2 2" xfId="16520"/>
    <cellStyle name="Normal 6 2 5 3 2 3 3" xfId="16521"/>
    <cellStyle name="Normal 6 2 5 3 2 4" xfId="16522"/>
    <cellStyle name="Normal 6 2 5 3 2 4 2" xfId="16523"/>
    <cellStyle name="Normal 6 2 5 3 2 5" xfId="16524"/>
    <cellStyle name="Normal 6 2 5 3 3" xfId="16525"/>
    <cellStyle name="Normal 6 2 5 3 3 2" xfId="16526"/>
    <cellStyle name="Normal 6 2 5 3 3 2 2" xfId="16527"/>
    <cellStyle name="Normal 6 2 5 3 3 2 2 2" xfId="16528"/>
    <cellStyle name="Normal 6 2 5 3 3 2 3" xfId="16529"/>
    <cellStyle name="Normal 6 2 5 3 3 3" xfId="16530"/>
    <cellStyle name="Normal 6 2 5 3 3 3 2" xfId="16531"/>
    <cellStyle name="Normal 6 2 5 3 3 4" xfId="16532"/>
    <cellStyle name="Normal 6 2 5 3 4" xfId="16533"/>
    <cellStyle name="Normal 6 2 5 3 4 2" xfId="16534"/>
    <cellStyle name="Normal 6 2 5 3 4 2 2" xfId="16535"/>
    <cellStyle name="Normal 6 2 5 3 4 3" xfId="16536"/>
    <cellStyle name="Normal 6 2 5 3 5" xfId="16537"/>
    <cellStyle name="Normal 6 2 5 3 5 2" xfId="16538"/>
    <cellStyle name="Normal 6 2 5 3 6" xfId="16539"/>
    <cellStyle name="Normal 6 2 5 4" xfId="16540"/>
    <cellStyle name="Normal 6 2 5 4 2" xfId="16541"/>
    <cellStyle name="Normal 6 2 5 4 2 2" xfId="16542"/>
    <cellStyle name="Normal 6 2 5 4 2 2 2" xfId="16543"/>
    <cellStyle name="Normal 6 2 5 4 2 2 2 2" xfId="16544"/>
    <cellStyle name="Normal 6 2 5 4 2 2 3" xfId="16545"/>
    <cellStyle name="Normal 6 2 5 4 2 3" xfId="16546"/>
    <cellStyle name="Normal 6 2 5 4 2 3 2" xfId="16547"/>
    <cellStyle name="Normal 6 2 5 4 2 4" xfId="16548"/>
    <cellStyle name="Normal 6 2 5 4 3" xfId="16549"/>
    <cellStyle name="Normal 6 2 5 4 3 2" xfId="16550"/>
    <cellStyle name="Normal 6 2 5 4 3 2 2" xfId="16551"/>
    <cellStyle name="Normal 6 2 5 4 3 3" xfId="16552"/>
    <cellStyle name="Normal 6 2 5 4 4" xfId="16553"/>
    <cellStyle name="Normal 6 2 5 4 4 2" xfId="16554"/>
    <cellStyle name="Normal 6 2 5 4 5" xfId="16555"/>
    <cellStyle name="Normal 6 2 5 5" xfId="16556"/>
    <cellStyle name="Normal 6 2 5 5 2" xfId="16557"/>
    <cellStyle name="Normal 6 2 5 5 2 2" xfId="16558"/>
    <cellStyle name="Normal 6 2 5 5 2 2 2" xfId="16559"/>
    <cellStyle name="Normal 6 2 5 5 2 3" xfId="16560"/>
    <cellStyle name="Normal 6 2 5 5 3" xfId="16561"/>
    <cellStyle name="Normal 6 2 5 5 3 2" xfId="16562"/>
    <cellStyle name="Normal 6 2 5 5 4" xfId="16563"/>
    <cellStyle name="Normal 6 2 5 6" xfId="16564"/>
    <cellStyle name="Normal 6 2 5 6 2" xfId="16565"/>
    <cellStyle name="Normal 6 2 5 6 2 2" xfId="16566"/>
    <cellStyle name="Normal 6 2 5 6 3" xfId="16567"/>
    <cellStyle name="Normal 6 2 5 7" xfId="16568"/>
    <cellStyle name="Normal 6 2 5 7 2" xfId="16569"/>
    <cellStyle name="Normal 6 2 5 8" xfId="16570"/>
    <cellStyle name="Normal 6 2 6" xfId="16571"/>
    <cellStyle name="Normal 6 2 6 2" xfId="16572"/>
    <cellStyle name="Normal 6 2 6 2 2" xfId="16573"/>
    <cellStyle name="Normal 6 2 6 2 2 2" xfId="16574"/>
    <cellStyle name="Normal 6 2 6 2 2 2 2" xfId="16575"/>
    <cellStyle name="Normal 6 2 6 2 2 2 2 2" xfId="16576"/>
    <cellStyle name="Normal 6 2 6 2 2 2 2 2 2" xfId="16577"/>
    <cellStyle name="Normal 6 2 6 2 2 2 2 3" xfId="16578"/>
    <cellStyle name="Normal 6 2 6 2 2 2 3" xfId="16579"/>
    <cellStyle name="Normal 6 2 6 2 2 2 3 2" xfId="16580"/>
    <cellStyle name="Normal 6 2 6 2 2 2 4" xfId="16581"/>
    <cellStyle name="Normal 6 2 6 2 2 3" xfId="16582"/>
    <cellStyle name="Normal 6 2 6 2 2 3 2" xfId="16583"/>
    <cellStyle name="Normal 6 2 6 2 2 3 2 2" xfId="16584"/>
    <cellStyle name="Normal 6 2 6 2 2 3 3" xfId="16585"/>
    <cellStyle name="Normal 6 2 6 2 2 4" xfId="16586"/>
    <cellStyle name="Normal 6 2 6 2 2 4 2" xfId="16587"/>
    <cellStyle name="Normal 6 2 6 2 2 5" xfId="16588"/>
    <cellStyle name="Normal 6 2 6 2 3" xfId="16589"/>
    <cellStyle name="Normal 6 2 6 2 3 2" xfId="16590"/>
    <cellStyle name="Normal 6 2 6 2 3 2 2" xfId="16591"/>
    <cellStyle name="Normal 6 2 6 2 3 2 2 2" xfId="16592"/>
    <cellStyle name="Normal 6 2 6 2 3 2 3" xfId="16593"/>
    <cellStyle name="Normal 6 2 6 2 3 3" xfId="16594"/>
    <cellStyle name="Normal 6 2 6 2 3 3 2" xfId="16595"/>
    <cellStyle name="Normal 6 2 6 2 3 4" xfId="16596"/>
    <cellStyle name="Normal 6 2 6 2 4" xfId="16597"/>
    <cellStyle name="Normal 6 2 6 2 4 2" xfId="16598"/>
    <cellStyle name="Normal 6 2 6 2 4 2 2" xfId="16599"/>
    <cellStyle name="Normal 6 2 6 2 4 3" xfId="16600"/>
    <cellStyle name="Normal 6 2 6 2 5" xfId="16601"/>
    <cellStyle name="Normal 6 2 6 2 5 2" xfId="16602"/>
    <cellStyle name="Normal 6 2 6 2 6" xfId="16603"/>
    <cellStyle name="Normal 6 2 6 3" xfId="16604"/>
    <cellStyle name="Normal 6 2 6 3 2" xfId="16605"/>
    <cellStyle name="Normal 6 2 6 3 2 2" xfId="16606"/>
    <cellStyle name="Normal 6 2 6 3 2 2 2" xfId="16607"/>
    <cellStyle name="Normal 6 2 6 3 2 2 2 2" xfId="16608"/>
    <cellStyle name="Normal 6 2 6 3 2 2 3" xfId="16609"/>
    <cellStyle name="Normal 6 2 6 3 2 3" xfId="16610"/>
    <cellStyle name="Normal 6 2 6 3 2 3 2" xfId="16611"/>
    <cellStyle name="Normal 6 2 6 3 2 4" xfId="16612"/>
    <cellStyle name="Normal 6 2 6 3 3" xfId="16613"/>
    <cellStyle name="Normal 6 2 6 3 3 2" xfId="16614"/>
    <cellStyle name="Normal 6 2 6 3 3 2 2" xfId="16615"/>
    <cellStyle name="Normal 6 2 6 3 3 3" xfId="16616"/>
    <cellStyle name="Normal 6 2 6 3 4" xfId="16617"/>
    <cellStyle name="Normal 6 2 6 3 4 2" xfId="16618"/>
    <cellStyle name="Normal 6 2 6 3 5" xfId="16619"/>
    <cellStyle name="Normal 6 2 6 4" xfId="16620"/>
    <cellStyle name="Normal 6 2 6 4 2" xfId="16621"/>
    <cellStyle name="Normal 6 2 6 4 2 2" xfId="16622"/>
    <cellStyle name="Normal 6 2 6 4 2 2 2" xfId="16623"/>
    <cellStyle name="Normal 6 2 6 4 2 3" xfId="16624"/>
    <cellStyle name="Normal 6 2 6 4 3" xfId="16625"/>
    <cellStyle name="Normal 6 2 6 4 3 2" xfId="16626"/>
    <cellStyle name="Normal 6 2 6 4 4" xfId="16627"/>
    <cellStyle name="Normal 6 2 6 5" xfId="16628"/>
    <cellStyle name="Normal 6 2 6 5 2" xfId="16629"/>
    <cellStyle name="Normal 6 2 6 5 2 2" xfId="16630"/>
    <cellStyle name="Normal 6 2 6 5 3" xfId="16631"/>
    <cellStyle name="Normal 6 2 6 6" xfId="16632"/>
    <cellStyle name="Normal 6 2 6 6 2" xfId="16633"/>
    <cellStyle name="Normal 6 2 6 7" xfId="16634"/>
    <cellStyle name="Normal 6 2 7" xfId="16635"/>
    <cellStyle name="Normal 6 2 7 2" xfId="16636"/>
    <cellStyle name="Normal 6 2 7 2 2" xfId="16637"/>
    <cellStyle name="Normal 6 2 7 2 2 2" xfId="16638"/>
    <cellStyle name="Normal 6 2 7 2 2 2 2" xfId="16639"/>
    <cellStyle name="Normal 6 2 7 2 2 2 2 2" xfId="16640"/>
    <cellStyle name="Normal 6 2 7 2 2 2 3" xfId="16641"/>
    <cellStyle name="Normal 6 2 7 2 2 3" xfId="16642"/>
    <cellStyle name="Normal 6 2 7 2 2 3 2" xfId="16643"/>
    <cellStyle name="Normal 6 2 7 2 2 4" xfId="16644"/>
    <cellStyle name="Normal 6 2 7 2 3" xfId="16645"/>
    <cellStyle name="Normal 6 2 7 2 3 2" xfId="16646"/>
    <cellStyle name="Normal 6 2 7 2 3 2 2" xfId="16647"/>
    <cellStyle name="Normal 6 2 7 2 3 3" xfId="16648"/>
    <cellStyle name="Normal 6 2 7 2 4" xfId="16649"/>
    <cellStyle name="Normal 6 2 7 2 4 2" xfId="16650"/>
    <cellStyle name="Normal 6 2 7 2 5" xfId="16651"/>
    <cellStyle name="Normal 6 2 7 3" xfId="16652"/>
    <cellStyle name="Normal 6 2 7 3 2" xfId="16653"/>
    <cellStyle name="Normal 6 2 7 3 2 2" xfId="16654"/>
    <cellStyle name="Normal 6 2 7 3 2 2 2" xfId="16655"/>
    <cellStyle name="Normal 6 2 7 3 2 3" xfId="16656"/>
    <cellStyle name="Normal 6 2 7 3 3" xfId="16657"/>
    <cellStyle name="Normal 6 2 7 3 3 2" xfId="16658"/>
    <cellStyle name="Normal 6 2 7 3 4" xfId="16659"/>
    <cellStyle name="Normal 6 2 7 4" xfId="16660"/>
    <cellStyle name="Normal 6 2 7 4 2" xfId="16661"/>
    <cellStyle name="Normal 6 2 7 4 2 2" xfId="16662"/>
    <cellStyle name="Normal 6 2 7 4 3" xfId="16663"/>
    <cellStyle name="Normal 6 2 7 5" xfId="16664"/>
    <cellStyle name="Normal 6 2 7 5 2" xfId="16665"/>
    <cellStyle name="Normal 6 2 7 6" xfId="16666"/>
    <cellStyle name="Normal 6 2 8" xfId="16667"/>
    <cellStyle name="Normal 6 2 8 2" xfId="16668"/>
    <cellStyle name="Normal 6 2 8 2 2" xfId="16669"/>
    <cellStyle name="Normal 6 2 8 2 2 2" xfId="16670"/>
    <cellStyle name="Normal 6 2 8 2 2 2 2" xfId="16671"/>
    <cellStyle name="Normal 6 2 8 2 2 3" xfId="16672"/>
    <cellStyle name="Normal 6 2 8 2 3" xfId="16673"/>
    <cellStyle name="Normal 6 2 8 2 3 2" xfId="16674"/>
    <cellStyle name="Normal 6 2 8 2 4" xfId="16675"/>
    <cellStyle name="Normal 6 2 8 3" xfId="16676"/>
    <cellStyle name="Normal 6 2 8 3 2" xfId="16677"/>
    <cellStyle name="Normal 6 2 8 3 2 2" xfId="16678"/>
    <cellStyle name="Normal 6 2 8 3 3" xfId="16679"/>
    <cellStyle name="Normal 6 2 8 4" xfId="16680"/>
    <cellStyle name="Normal 6 2 8 4 2" xfId="16681"/>
    <cellStyle name="Normal 6 2 8 5" xfId="16682"/>
    <cellStyle name="Normal 6 2 9" xfId="16683"/>
    <cellStyle name="Normal 6 2 9 2" xfId="16684"/>
    <cellStyle name="Normal 6 2 9 2 2" xfId="16685"/>
    <cellStyle name="Normal 6 2 9 2 2 2" xfId="16686"/>
    <cellStyle name="Normal 6 2 9 2 3" xfId="16687"/>
    <cellStyle name="Normal 6 2 9 3" xfId="16688"/>
    <cellStyle name="Normal 6 2 9 3 2" xfId="16689"/>
    <cellStyle name="Normal 6 2 9 4" xfId="16690"/>
    <cellStyle name="Normal 6 3" xfId="16691"/>
    <cellStyle name="Normal 6 3 10" xfId="16692"/>
    <cellStyle name="Normal 6 3 10 2" xfId="16693"/>
    <cellStyle name="Normal 6 3 11" xfId="16694"/>
    <cellStyle name="Normal 6 3 2" xfId="16695"/>
    <cellStyle name="Normal 6 3 2 10" xfId="16696"/>
    <cellStyle name="Normal 6 3 2 2" xfId="16697"/>
    <cellStyle name="Normal 6 3 2 2 2" xfId="16698"/>
    <cellStyle name="Normal 6 3 2 2 2 2" xfId="16699"/>
    <cellStyle name="Normal 6 3 2 2 2 2 2" xfId="16700"/>
    <cellStyle name="Normal 6 3 2 2 2 2 2 2" xfId="16701"/>
    <cellStyle name="Normal 6 3 2 2 2 2 2 2 2" xfId="16702"/>
    <cellStyle name="Normal 6 3 2 2 2 2 2 2 2 2" xfId="16703"/>
    <cellStyle name="Normal 6 3 2 2 2 2 2 2 2 2 2" xfId="16704"/>
    <cellStyle name="Normal 6 3 2 2 2 2 2 2 2 2 2 2" xfId="16705"/>
    <cellStyle name="Normal 6 3 2 2 2 2 2 2 2 2 3" xfId="16706"/>
    <cellStyle name="Normal 6 3 2 2 2 2 2 2 2 3" xfId="16707"/>
    <cellStyle name="Normal 6 3 2 2 2 2 2 2 2 3 2" xfId="16708"/>
    <cellStyle name="Normal 6 3 2 2 2 2 2 2 2 4" xfId="16709"/>
    <cellStyle name="Normal 6 3 2 2 2 2 2 2 3" xfId="16710"/>
    <cellStyle name="Normal 6 3 2 2 2 2 2 2 3 2" xfId="16711"/>
    <cellStyle name="Normal 6 3 2 2 2 2 2 2 3 2 2" xfId="16712"/>
    <cellStyle name="Normal 6 3 2 2 2 2 2 2 3 3" xfId="16713"/>
    <cellStyle name="Normal 6 3 2 2 2 2 2 2 4" xfId="16714"/>
    <cellStyle name="Normal 6 3 2 2 2 2 2 2 4 2" xfId="16715"/>
    <cellStyle name="Normal 6 3 2 2 2 2 2 2 5" xfId="16716"/>
    <cellStyle name="Normal 6 3 2 2 2 2 2 3" xfId="16717"/>
    <cellStyle name="Normal 6 3 2 2 2 2 2 3 2" xfId="16718"/>
    <cellStyle name="Normal 6 3 2 2 2 2 2 3 2 2" xfId="16719"/>
    <cellStyle name="Normal 6 3 2 2 2 2 2 3 2 2 2" xfId="16720"/>
    <cellStyle name="Normal 6 3 2 2 2 2 2 3 2 3" xfId="16721"/>
    <cellStyle name="Normal 6 3 2 2 2 2 2 3 3" xfId="16722"/>
    <cellStyle name="Normal 6 3 2 2 2 2 2 3 3 2" xfId="16723"/>
    <cellStyle name="Normal 6 3 2 2 2 2 2 3 4" xfId="16724"/>
    <cellStyle name="Normal 6 3 2 2 2 2 2 4" xfId="16725"/>
    <cellStyle name="Normal 6 3 2 2 2 2 2 4 2" xfId="16726"/>
    <cellStyle name="Normal 6 3 2 2 2 2 2 4 2 2" xfId="16727"/>
    <cellStyle name="Normal 6 3 2 2 2 2 2 4 3" xfId="16728"/>
    <cellStyle name="Normal 6 3 2 2 2 2 2 5" xfId="16729"/>
    <cellStyle name="Normal 6 3 2 2 2 2 2 5 2" xfId="16730"/>
    <cellStyle name="Normal 6 3 2 2 2 2 2 6" xfId="16731"/>
    <cellStyle name="Normal 6 3 2 2 2 2 3" xfId="16732"/>
    <cellStyle name="Normal 6 3 2 2 2 2 3 2" xfId="16733"/>
    <cellStyle name="Normal 6 3 2 2 2 2 3 2 2" xfId="16734"/>
    <cellStyle name="Normal 6 3 2 2 2 2 3 2 2 2" xfId="16735"/>
    <cellStyle name="Normal 6 3 2 2 2 2 3 2 2 2 2" xfId="16736"/>
    <cellStyle name="Normal 6 3 2 2 2 2 3 2 2 3" xfId="16737"/>
    <cellStyle name="Normal 6 3 2 2 2 2 3 2 3" xfId="16738"/>
    <cellStyle name="Normal 6 3 2 2 2 2 3 2 3 2" xfId="16739"/>
    <cellStyle name="Normal 6 3 2 2 2 2 3 2 4" xfId="16740"/>
    <cellStyle name="Normal 6 3 2 2 2 2 3 3" xfId="16741"/>
    <cellStyle name="Normal 6 3 2 2 2 2 3 3 2" xfId="16742"/>
    <cellStyle name="Normal 6 3 2 2 2 2 3 3 2 2" xfId="16743"/>
    <cellStyle name="Normal 6 3 2 2 2 2 3 3 3" xfId="16744"/>
    <cellStyle name="Normal 6 3 2 2 2 2 3 4" xfId="16745"/>
    <cellStyle name="Normal 6 3 2 2 2 2 3 4 2" xfId="16746"/>
    <cellStyle name="Normal 6 3 2 2 2 2 3 5" xfId="16747"/>
    <cellStyle name="Normal 6 3 2 2 2 2 4" xfId="16748"/>
    <cellStyle name="Normal 6 3 2 2 2 2 4 2" xfId="16749"/>
    <cellStyle name="Normal 6 3 2 2 2 2 4 2 2" xfId="16750"/>
    <cellStyle name="Normal 6 3 2 2 2 2 4 2 2 2" xfId="16751"/>
    <cellStyle name="Normal 6 3 2 2 2 2 4 2 3" xfId="16752"/>
    <cellStyle name="Normal 6 3 2 2 2 2 4 3" xfId="16753"/>
    <cellStyle name="Normal 6 3 2 2 2 2 4 3 2" xfId="16754"/>
    <cellStyle name="Normal 6 3 2 2 2 2 4 4" xfId="16755"/>
    <cellStyle name="Normal 6 3 2 2 2 2 5" xfId="16756"/>
    <cellStyle name="Normal 6 3 2 2 2 2 5 2" xfId="16757"/>
    <cellStyle name="Normal 6 3 2 2 2 2 5 2 2" xfId="16758"/>
    <cellStyle name="Normal 6 3 2 2 2 2 5 3" xfId="16759"/>
    <cellStyle name="Normal 6 3 2 2 2 2 6" xfId="16760"/>
    <cellStyle name="Normal 6 3 2 2 2 2 6 2" xfId="16761"/>
    <cellStyle name="Normal 6 3 2 2 2 2 7" xfId="16762"/>
    <cellStyle name="Normal 6 3 2 2 2 3" xfId="16763"/>
    <cellStyle name="Normal 6 3 2 2 2 3 2" xfId="16764"/>
    <cellStyle name="Normal 6 3 2 2 2 3 2 2" xfId="16765"/>
    <cellStyle name="Normal 6 3 2 2 2 3 2 2 2" xfId="16766"/>
    <cellStyle name="Normal 6 3 2 2 2 3 2 2 2 2" xfId="16767"/>
    <cellStyle name="Normal 6 3 2 2 2 3 2 2 2 2 2" xfId="16768"/>
    <cellStyle name="Normal 6 3 2 2 2 3 2 2 2 3" xfId="16769"/>
    <cellStyle name="Normal 6 3 2 2 2 3 2 2 3" xfId="16770"/>
    <cellStyle name="Normal 6 3 2 2 2 3 2 2 3 2" xfId="16771"/>
    <cellStyle name="Normal 6 3 2 2 2 3 2 2 4" xfId="16772"/>
    <cellStyle name="Normal 6 3 2 2 2 3 2 3" xfId="16773"/>
    <cellStyle name="Normal 6 3 2 2 2 3 2 3 2" xfId="16774"/>
    <cellStyle name="Normal 6 3 2 2 2 3 2 3 2 2" xfId="16775"/>
    <cellStyle name="Normal 6 3 2 2 2 3 2 3 3" xfId="16776"/>
    <cellStyle name="Normal 6 3 2 2 2 3 2 4" xfId="16777"/>
    <cellStyle name="Normal 6 3 2 2 2 3 2 4 2" xfId="16778"/>
    <cellStyle name="Normal 6 3 2 2 2 3 2 5" xfId="16779"/>
    <cellStyle name="Normal 6 3 2 2 2 3 3" xfId="16780"/>
    <cellStyle name="Normal 6 3 2 2 2 3 3 2" xfId="16781"/>
    <cellStyle name="Normal 6 3 2 2 2 3 3 2 2" xfId="16782"/>
    <cellStyle name="Normal 6 3 2 2 2 3 3 2 2 2" xfId="16783"/>
    <cellStyle name="Normal 6 3 2 2 2 3 3 2 3" xfId="16784"/>
    <cellStyle name="Normal 6 3 2 2 2 3 3 3" xfId="16785"/>
    <cellStyle name="Normal 6 3 2 2 2 3 3 3 2" xfId="16786"/>
    <cellStyle name="Normal 6 3 2 2 2 3 3 4" xfId="16787"/>
    <cellStyle name="Normal 6 3 2 2 2 3 4" xfId="16788"/>
    <cellStyle name="Normal 6 3 2 2 2 3 4 2" xfId="16789"/>
    <cellStyle name="Normal 6 3 2 2 2 3 4 2 2" xfId="16790"/>
    <cellStyle name="Normal 6 3 2 2 2 3 4 3" xfId="16791"/>
    <cellStyle name="Normal 6 3 2 2 2 3 5" xfId="16792"/>
    <cellStyle name="Normal 6 3 2 2 2 3 5 2" xfId="16793"/>
    <cellStyle name="Normal 6 3 2 2 2 3 6" xfId="16794"/>
    <cellStyle name="Normal 6 3 2 2 2 4" xfId="16795"/>
    <cellStyle name="Normal 6 3 2 2 2 4 2" xfId="16796"/>
    <cellStyle name="Normal 6 3 2 2 2 4 2 2" xfId="16797"/>
    <cellStyle name="Normal 6 3 2 2 2 4 2 2 2" xfId="16798"/>
    <cellStyle name="Normal 6 3 2 2 2 4 2 2 2 2" xfId="16799"/>
    <cellStyle name="Normal 6 3 2 2 2 4 2 2 3" xfId="16800"/>
    <cellStyle name="Normal 6 3 2 2 2 4 2 3" xfId="16801"/>
    <cellStyle name="Normal 6 3 2 2 2 4 2 3 2" xfId="16802"/>
    <cellStyle name="Normal 6 3 2 2 2 4 2 4" xfId="16803"/>
    <cellStyle name="Normal 6 3 2 2 2 4 3" xfId="16804"/>
    <cellStyle name="Normal 6 3 2 2 2 4 3 2" xfId="16805"/>
    <cellStyle name="Normal 6 3 2 2 2 4 3 2 2" xfId="16806"/>
    <cellStyle name="Normal 6 3 2 2 2 4 3 3" xfId="16807"/>
    <cellStyle name="Normal 6 3 2 2 2 4 4" xfId="16808"/>
    <cellStyle name="Normal 6 3 2 2 2 4 4 2" xfId="16809"/>
    <cellStyle name="Normal 6 3 2 2 2 4 5" xfId="16810"/>
    <cellStyle name="Normal 6 3 2 2 2 5" xfId="16811"/>
    <cellStyle name="Normal 6 3 2 2 2 5 2" xfId="16812"/>
    <cellStyle name="Normal 6 3 2 2 2 5 2 2" xfId="16813"/>
    <cellStyle name="Normal 6 3 2 2 2 5 2 2 2" xfId="16814"/>
    <cellStyle name="Normal 6 3 2 2 2 5 2 3" xfId="16815"/>
    <cellStyle name="Normal 6 3 2 2 2 5 3" xfId="16816"/>
    <cellStyle name="Normal 6 3 2 2 2 5 3 2" xfId="16817"/>
    <cellStyle name="Normal 6 3 2 2 2 5 4" xfId="16818"/>
    <cellStyle name="Normal 6 3 2 2 2 6" xfId="16819"/>
    <cellStyle name="Normal 6 3 2 2 2 6 2" xfId="16820"/>
    <cellStyle name="Normal 6 3 2 2 2 6 2 2" xfId="16821"/>
    <cellStyle name="Normal 6 3 2 2 2 6 3" xfId="16822"/>
    <cellStyle name="Normal 6 3 2 2 2 7" xfId="16823"/>
    <cellStyle name="Normal 6 3 2 2 2 7 2" xfId="16824"/>
    <cellStyle name="Normal 6 3 2 2 2 8" xfId="16825"/>
    <cellStyle name="Normal 6 3 2 2 3" xfId="16826"/>
    <cellStyle name="Normal 6 3 2 2 3 2" xfId="16827"/>
    <cellStyle name="Normal 6 3 2 2 3 2 2" xfId="16828"/>
    <cellStyle name="Normal 6 3 2 2 3 2 2 2" xfId="16829"/>
    <cellStyle name="Normal 6 3 2 2 3 2 2 2 2" xfId="16830"/>
    <cellStyle name="Normal 6 3 2 2 3 2 2 2 2 2" xfId="16831"/>
    <cellStyle name="Normal 6 3 2 2 3 2 2 2 2 2 2" xfId="16832"/>
    <cellStyle name="Normal 6 3 2 2 3 2 2 2 2 3" xfId="16833"/>
    <cellStyle name="Normal 6 3 2 2 3 2 2 2 3" xfId="16834"/>
    <cellStyle name="Normal 6 3 2 2 3 2 2 2 3 2" xfId="16835"/>
    <cellStyle name="Normal 6 3 2 2 3 2 2 2 4" xfId="16836"/>
    <cellStyle name="Normal 6 3 2 2 3 2 2 3" xfId="16837"/>
    <cellStyle name="Normal 6 3 2 2 3 2 2 3 2" xfId="16838"/>
    <cellStyle name="Normal 6 3 2 2 3 2 2 3 2 2" xfId="16839"/>
    <cellStyle name="Normal 6 3 2 2 3 2 2 3 3" xfId="16840"/>
    <cellStyle name="Normal 6 3 2 2 3 2 2 4" xfId="16841"/>
    <cellStyle name="Normal 6 3 2 2 3 2 2 4 2" xfId="16842"/>
    <cellStyle name="Normal 6 3 2 2 3 2 2 5" xfId="16843"/>
    <cellStyle name="Normal 6 3 2 2 3 2 3" xfId="16844"/>
    <cellStyle name="Normal 6 3 2 2 3 2 3 2" xfId="16845"/>
    <cellStyle name="Normal 6 3 2 2 3 2 3 2 2" xfId="16846"/>
    <cellStyle name="Normal 6 3 2 2 3 2 3 2 2 2" xfId="16847"/>
    <cellStyle name="Normal 6 3 2 2 3 2 3 2 3" xfId="16848"/>
    <cellStyle name="Normal 6 3 2 2 3 2 3 3" xfId="16849"/>
    <cellStyle name="Normal 6 3 2 2 3 2 3 3 2" xfId="16850"/>
    <cellStyle name="Normal 6 3 2 2 3 2 3 4" xfId="16851"/>
    <cellStyle name="Normal 6 3 2 2 3 2 4" xfId="16852"/>
    <cellStyle name="Normal 6 3 2 2 3 2 4 2" xfId="16853"/>
    <cellStyle name="Normal 6 3 2 2 3 2 4 2 2" xfId="16854"/>
    <cellStyle name="Normal 6 3 2 2 3 2 4 3" xfId="16855"/>
    <cellStyle name="Normal 6 3 2 2 3 2 5" xfId="16856"/>
    <cellStyle name="Normal 6 3 2 2 3 2 5 2" xfId="16857"/>
    <cellStyle name="Normal 6 3 2 2 3 2 6" xfId="16858"/>
    <cellStyle name="Normal 6 3 2 2 3 3" xfId="16859"/>
    <cellStyle name="Normal 6 3 2 2 3 3 2" xfId="16860"/>
    <cellStyle name="Normal 6 3 2 2 3 3 2 2" xfId="16861"/>
    <cellStyle name="Normal 6 3 2 2 3 3 2 2 2" xfId="16862"/>
    <cellStyle name="Normal 6 3 2 2 3 3 2 2 2 2" xfId="16863"/>
    <cellStyle name="Normal 6 3 2 2 3 3 2 2 3" xfId="16864"/>
    <cellStyle name="Normal 6 3 2 2 3 3 2 3" xfId="16865"/>
    <cellStyle name="Normal 6 3 2 2 3 3 2 3 2" xfId="16866"/>
    <cellStyle name="Normal 6 3 2 2 3 3 2 4" xfId="16867"/>
    <cellStyle name="Normal 6 3 2 2 3 3 3" xfId="16868"/>
    <cellStyle name="Normal 6 3 2 2 3 3 3 2" xfId="16869"/>
    <cellStyle name="Normal 6 3 2 2 3 3 3 2 2" xfId="16870"/>
    <cellStyle name="Normal 6 3 2 2 3 3 3 3" xfId="16871"/>
    <cellStyle name="Normal 6 3 2 2 3 3 4" xfId="16872"/>
    <cellStyle name="Normal 6 3 2 2 3 3 4 2" xfId="16873"/>
    <cellStyle name="Normal 6 3 2 2 3 3 5" xfId="16874"/>
    <cellStyle name="Normal 6 3 2 2 3 4" xfId="16875"/>
    <cellStyle name="Normal 6 3 2 2 3 4 2" xfId="16876"/>
    <cellStyle name="Normal 6 3 2 2 3 4 2 2" xfId="16877"/>
    <cellStyle name="Normal 6 3 2 2 3 4 2 2 2" xfId="16878"/>
    <cellStyle name="Normal 6 3 2 2 3 4 2 3" xfId="16879"/>
    <cellStyle name="Normal 6 3 2 2 3 4 3" xfId="16880"/>
    <cellStyle name="Normal 6 3 2 2 3 4 3 2" xfId="16881"/>
    <cellStyle name="Normal 6 3 2 2 3 4 4" xfId="16882"/>
    <cellStyle name="Normal 6 3 2 2 3 5" xfId="16883"/>
    <cellStyle name="Normal 6 3 2 2 3 5 2" xfId="16884"/>
    <cellStyle name="Normal 6 3 2 2 3 5 2 2" xfId="16885"/>
    <cellStyle name="Normal 6 3 2 2 3 5 3" xfId="16886"/>
    <cellStyle name="Normal 6 3 2 2 3 6" xfId="16887"/>
    <cellStyle name="Normal 6 3 2 2 3 6 2" xfId="16888"/>
    <cellStyle name="Normal 6 3 2 2 3 7" xfId="16889"/>
    <cellStyle name="Normal 6 3 2 2 4" xfId="16890"/>
    <cellStyle name="Normal 6 3 2 2 4 2" xfId="16891"/>
    <cellStyle name="Normal 6 3 2 2 4 2 2" xfId="16892"/>
    <cellStyle name="Normal 6 3 2 2 4 2 2 2" xfId="16893"/>
    <cellStyle name="Normal 6 3 2 2 4 2 2 2 2" xfId="16894"/>
    <cellStyle name="Normal 6 3 2 2 4 2 2 2 2 2" xfId="16895"/>
    <cellStyle name="Normal 6 3 2 2 4 2 2 2 3" xfId="16896"/>
    <cellStyle name="Normal 6 3 2 2 4 2 2 3" xfId="16897"/>
    <cellStyle name="Normal 6 3 2 2 4 2 2 3 2" xfId="16898"/>
    <cellStyle name="Normal 6 3 2 2 4 2 2 4" xfId="16899"/>
    <cellStyle name="Normal 6 3 2 2 4 2 3" xfId="16900"/>
    <cellStyle name="Normal 6 3 2 2 4 2 3 2" xfId="16901"/>
    <cellStyle name="Normal 6 3 2 2 4 2 3 2 2" xfId="16902"/>
    <cellStyle name="Normal 6 3 2 2 4 2 3 3" xfId="16903"/>
    <cellStyle name="Normal 6 3 2 2 4 2 4" xfId="16904"/>
    <cellStyle name="Normal 6 3 2 2 4 2 4 2" xfId="16905"/>
    <cellStyle name="Normal 6 3 2 2 4 2 5" xfId="16906"/>
    <cellStyle name="Normal 6 3 2 2 4 3" xfId="16907"/>
    <cellStyle name="Normal 6 3 2 2 4 3 2" xfId="16908"/>
    <cellStyle name="Normal 6 3 2 2 4 3 2 2" xfId="16909"/>
    <cellStyle name="Normal 6 3 2 2 4 3 2 2 2" xfId="16910"/>
    <cellStyle name="Normal 6 3 2 2 4 3 2 3" xfId="16911"/>
    <cellStyle name="Normal 6 3 2 2 4 3 3" xfId="16912"/>
    <cellStyle name="Normal 6 3 2 2 4 3 3 2" xfId="16913"/>
    <cellStyle name="Normal 6 3 2 2 4 3 4" xfId="16914"/>
    <cellStyle name="Normal 6 3 2 2 4 4" xfId="16915"/>
    <cellStyle name="Normal 6 3 2 2 4 4 2" xfId="16916"/>
    <cellStyle name="Normal 6 3 2 2 4 4 2 2" xfId="16917"/>
    <cellStyle name="Normal 6 3 2 2 4 4 3" xfId="16918"/>
    <cellStyle name="Normal 6 3 2 2 4 5" xfId="16919"/>
    <cellStyle name="Normal 6 3 2 2 4 5 2" xfId="16920"/>
    <cellStyle name="Normal 6 3 2 2 4 6" xfId="16921"/>
    <cellStyle name="Normal 6 3 2 2 5" xfId="16922"/>
    <cellStyle name="Normal 6 3 2 2 5 2" xfId="16923"/>
    <cellStyle name="Normal 6 3 2 2 5 2 2" xfId="16924"/>
    <cellStyle name="Normal 6 3 2 2 5 2 2 2" xfId="16925"/>
    <cellStyle name="Normal 6 3 2 2 5 2 2 2 2" xfId="16926"/>
    <cellStyle name="Normal 6 3 2 2 5 2 2 3" xfId="16927"/>
    <cellStyle name="Normal 6 3 2 2 5 2 3" xfId="16928"/>
    <cellStyle name="Normal 6 3 2 2 5 2 3 2" xfId="16929"/>
    <cellStyle name="Normal 6 3 2 2 5 2 4" xfId="16930"/>
    <cellStyle name="Normal 6 3 2 2 5 3" xfId="16931"/>
    <cellStyle name="Normal 6 3 2 2 5 3 2" xfId="16932"/>
    <cellStyle name="Normal 6 3 2 2 5 3 2 2" xfId="16933"/>
    <cellStyle name="Normal 6 3 2 2 5 3 3" xfId="16934"/>
    <cellStyle name="Normal 6 3 2 2 5 4" xfId="16935"/>
    <cellStyle name="Normal 6 3 2 2 5 4 2" xfId="16936"/>
    <cellStyle name="Normal 6 3 2 2 5 5" xfId="16937"/>
    <cellStyle name="Normal 6 3 2 2 6" xfId="16938"/>
    <cellStyle name="Normal 6 3 2 2 6 2" xfId="16939"/>
    <cellStyle name="Normal 6 3 2 2 6 2 2" xfId="16940"/>
    <cellStyle name="Normal 6 3 2 2 6 2 2 2" xfId="16941"/>
    <cellStyle name="Normal 6 3 2 2 6 2 3" xfId="16942"/>
    <cellStyle name="Normal 6 3 2 2 6 3" xfId="16943"/>
    <cellStyle name="Normal 6 3 2 2 6 3 2" xfId="16944"/>
    <cellStyle name="Normal 6 3 2 2 6 4" xfId="16945"/>
    <cellStyle name="Normal 6 3 2 2 7" xfId="16946"/>
    <cellStyle name="Normal 6 3 2 2 7 2" xfId="16947"/>
    <cellStyle name="Normal 6 3 2 2 7 2 2" xfId="16948"/>
    <cellStyle name="Normal 6 3 2 2 7 3" xfId="16949"/>
    <cellStyle name="Normal 6 3 2 2 8" xfId="16950"/>
    <cellStyle name="Normal 6 3 2 2 8 2" xfId="16951"/>
    <cellStyle name="Normal 6 3 2 2 9" xfId="16952"/>
    <cellStyle name="Normal 6 3 2 3" xfId="16953"/>
    <cellStyle name="Normal 6 3 2 3 2" xfId="16954"/>
    <cellStyle name="Normal 6 3 2 3 2 2" xfId="16955"/>
    <cellStyle name="Normal 6 3 2 3 2 2 2" xfId="16956"/>
    <cellStyle name="Normal 6 3 2 3 2 2 2 2" xfId="16957"/>
    <cellStyle name="Normal 6 3 2 3 2 2 2 2 2" xfId="16958"/>
    <cellStyle name="Normal 6 3 2 3 2 2 2 2 2 2" xfId="16959"/>
    <cellStyle name="Normal 6 3 2 3 2 2 2 2 2 2 2" xfId="16960"/>
    <cellStyle name="Normal 6 3 2 3 2 2 2 2 2 3" xfId="16961"/>
    <cellStyle name="Normal 6 3 2 3 2 2 2 2 3" xfId="16962"/>
    <cellStyle name="Normal 6 3 2 3 2 2 2 2 3 2" xfId="16963"/>
    <cellStyle name="Normal 6 3 2 3 2 2 2 2 4" xfId="16964"/>
    <cellStyle name="Normal 6 3 2 3 2 2 2 3" xfId="16965"/>
    <cellStyle name="Normal 6 3 2 3 2 2 2 3 2" xfId="16966"/>
    <cellStyle name="Normal 6 3 2 3 2 2 2 3 2 2" xfId="16967"/>
    <cellStyle name="Normal 6 3 2 3 2 2 2 3 3" xfId="16968"/>
    <cellStyle name="Normal 6 3 2 3 2 2 2 4" xfId="16969"/>
    <cellStyle name="Normal 6 3 2 3 2 2 2 4 2" xfId="16970"/>
    <cellStyle name="Normal 6 3 2 3 2 2 2 5" xfId="16971"/>
    <cellStyle name="Normal 6 3 2 3 2 2 3" xfId="16972"/>
    <cellStyle name="Normal 6 3 2 3 2 2 3 2" xfId="16973"/>
    <cellStyle name="Normal 6 3 2 3 2 2 3 2 2" xfId="16974"/>
    <cellStyle name="Normal 6 3 2 3 2 2 3 2 2 2" xfId="16975"/>
    <cellStyle name="Normal 6 3 2 3 2 2 3 2 3" xfId="16976"/>
    <cellStyle name="Normal 6 3 2 3 2 2 3 3" xfId="16977"/>
    <cellStyle name="Normal 6 3 2 3 2 2 3 3 2" xfId="16978"/>
    <cellStyle name="Normal 6 3 2 3 2 2 3 4" xfId="16979"/>
    <cellStyle name="Normal 6 3 2 3 2 2 4" xfId="16980"/>
    <cellStyle name="Normal 6 3 2 3 2 2 4 2" xfId="16981"/>
    <cellStyle name="Normal 6 3 2 3 2 2 4 2 2" xfId="16982"/>
    <cellStyle name="Normal 6 3 2 3 2 2 4 3" xfId="16983"/>
    <cellStyle name="Normal 6 3 2 3 2 2 5" xfId="16984"/>
    <cellStyle name="Normal 6 3 2 3 2 2 5 2" xfId="16985"/>
    <cellStyle name="Normal 6 3 2 3 2 2 6" xfId="16986"/>
    <cellStyle name="Normal 6 3 2 3 2 3" xfId="16987"/>
    <cellStyle name="Normal 6 3 2 3 2 3 2" xfId="16988"/>
    <cellStyle name="Normal 6 3 2 3 2 3 2 2" xfId="16989"/>
    <cellStyle name="Normal 6 3 2 3 2 3 2 2 2" xfId="16990"/>
    <cellStyle name="Normal 6 3 2 3 2 3 2 2 2 2" xfId="16991"/>
    <cellStyle name="Normal 6 3 2 3 2 3 2 2 3" xfId="16992"/>
    <cellStyle name="Normal 6 3 2 3 2 3 2 3" xfId="16993"/>
    <cellStyle name="Normal 6 3 2 3 2 3 2 3 2" xfId="16994"/>
    <cellStyle name="Normal 6 3 2 3 2 3 2 4" xfId="16995"/>
    <cellStyle name="Normal 6 3 2 3 2 3 3" xfId="16996"/>
    <cellStyle name="Normal 6 3 2 3 2 3 3 2" xfId="16997"/>
    <cellStyle name="Normal 6 3 2 3 2 3 3 2 2" xfId="16998"/>
    <cellStyle name="Normal 6 3 2 3 2 3 3 3" xfId="16999"/>
    <cellStyle name="Normal 6 3 2 3 2 3 4" xfId="17000"/>
    <cellStyle name="Normal 6 3 2 3 2 3 4 2" xfId="17001"/>
    <cellStyle name="Normal 6 3 2 3 2 3 5" xfId="17002"/>
    <cellStyle name="Normal 6 3 2 3 2 4" xfId="17003"/>
    <cellStyle name="Normal 6 3 2 3 2 4 2" xfId="17004"/>
    <cellStyle name="Normal 6 3 2 3 2 4 2 2" xfId="17005"/>
    <cellStyle name="Normal 6 3 2 3 2 4 2 2 2" xfId="17006"/>
    <cellStyle name="Normal 6 3 2 3 2 4 2 3" xfId="17007"/>
    <cellStyle name="Normal 6 3 2 3 2 4 3" xfId="17008"/>
    <cellStyle name="Normal 6 3 2 3 2 4 3 2" xfId="17009"/>
    <cellStyle name="Normal 6 3 2 3 2 4 4" xfId="17010"/>
    <cellStyle name="Normal 6 3 2 3 2 5" xfId="17011"/>
    <cellStyle name="Normal 6 3 2 3 2 5 2" xfId="17012"/>
    <cellStyle name="Normal 6 3 2 3 2 5 2 2" xfId="17013"/>
    <cellStyle name="Normal 6 3 2 3 2 5 3" xfId="17014"/>
    <cellStyle name="Normal 6 3 2 3 2 6" xfId="17015"/>
    <cellStyle name="Normal 6 3 2 3 2 6 2" xfId="17016"/>
    <cellStyle name="Normal 6 3 2 3 2 7" xfId="17017"/>
    <cellStyle name="Normal 6 3 2 3 3" xfId="17018"/>
    <cellStyle name="Normal 6 3 2 3 3 2" xfId="17019"/>
    <cellStyle name="Normal 6 3 2 3 3 2 2" xfId="17020"/>
    <cellStyle name="Normal 6 3 2 3 3 2 2 2" xfId="17021"/>
    <cellStyle name="Normal 6 3 2 3 3 2 2 2 2" xfId="17022"/>
    <cellStyle name="Normal 6 3 2 3 3 2 2 2 2 2" xfId="17023"/>
    <cellStyle name="Normal 6 3 2 3 3 2 2 2 3" xfId="17024"/>
    <cellStyle name="Normal 6 3 2 3 3 2 2 3" xfId="17025"/>
    <cellStyle name="Normal 6 3 2 3 3 2 2 3 2" xfId="17026"/>
    <cellStyle name="Normal 6 3 2 3 3 2 2 4" xfId="17027"/>
    <cellStyle name="Normal 6 3 2 3 3 2 3" xfId="17028"/>
    <cellStyle name="Normal 6 3 2 3 3 2 3 2" xfId="17029"/>
    <cellStyle name="Normal 6 3 2 3 3 2 3 2 2" xfId="17030"/>
    <cellStyle name="Normal 6 3 2 3 3 2 3 3" xfId="17031"/>
    <cellStyle name="Normal 6 3 2 3 3 2 4" xfId="17032"/>
    <cellStyle name="Normal 6 3 2 3 3 2 4 2" xfId="17033"/>
    <cellStyle name="Normal 6 3 2 3 3 2 5" xfId="17034"/>
    <cellStyle name="Normal 6 3 2 3 3 3" xfId="17035"/>
    <cellStyle name="Normal 6 3 2 3 3 3 2" xfId="17036"/>
    <cellStyle name="Normal 6 3 2 3 3 3 2 2" xfId="17037"/>
    <cellStyle name="Normal 6 3 2 3 3 3 2 2 2" xfId="17038"/>
    <cellStyle name="Normal 6 3 2 3 3 3 2 3" xfId="17039"/>
    <cellStyle name="Normal 6 3 2 3 3 3 3" xfId="17040"/>
    <cellStyle name="Normal 6 3 2 3 3 3 3 2" xfId="17041"/>
    <cellStyle name="Normal 6 3 2 3 3 3 4" xfId="17042"/>
    <cellStyle name="Normal 6 3 2 3 3 4" xfId="17043"/>
    <cellStyle name="Normal 6 3 2 3 3 4 2" xfId="17044"/>
    <cellStyle name="Normal 6 3 2 3 3 4 2 2" xfId="17045"/>
    <cellStyle name="Normal 6 3 2 3 3 4 3" xfId="17046"/>
    <cellStyle name="Normal 6 3 2 3 3 5" xfId="17047"/>
    <cellStyle name="Normal 6 3 2 3 3 5 2" xfId="17048"/>
    <cellStyle name="Normal 6 3 2 3 3 6" xfId="17049"/>
    <cellStyle name="Normal 6 3 2 3 4" xfId="17050"/>
    <cellStyle name="Normal 6 3 2 3 4 2" xfId="17051"/>
    <cellStyle name="Normal 6 3 2 3 4 2 2" xfId="17052"/>
    <cellStyle name="Normal 6 3 2 3 4 2 2 2" xfId="17053"/>
    <cellStyle name="Normal 6 3 2 3 4 2 2 2 2" xfId="17054"/>
    <cellStyle name="Normal 6 3 2 3 4 2 2 3" xfId="17055"/>
    <cellStyle name="Normal 6 3 2 3 4 2 3" xfId="17056"/>
    <cellStyle name="Normal 6 3 2 3 4 2 3 2" xfId="17057"/>
    <cellStyle name="Normal 6 3 2 3 4 2 4" xfId="17058"/>
    <cellStyle name="Normal 6 3 2 3 4 3" xfId="17059"/>
    <cellStyle name="Normal 6 3 2 3 4 3 2" xfId="17060"/>
    <cellStyle name="Normal 6 3 2 3 4 3 2 2" xfId="17061"/>
    <cellStyle name="Normal 6 3 2 3 4 3 3" xfId="17062"/>
    <cellStyle name="Normal 6 3 2 3 4 4" xfId="17063"/>
    <cellStyle name="Normal 6 3 2 3 4 4 2" xfId="17064"/>
    <cellStyle name="Normal 6 3 2 3 4 5" xfId="17065"/>
    <cellStyle name="Normal 6 3 2 3 5" xfId="17066"/>
    <cellStyle name="Normal 6 3 2 3 5 2" xfId="17067"/>
    <cellStyle name="Normal 6 3 2 3 5 2 2" xfId="17068"/>
    <cellStyle name="Normal 6 3 2 3 5 2 2 2" xfId="17069"/>
    <cellStyle name="Normal 6 3 2 3 5 2 3" xfId="17070"/>
    <cellStyle name="Normal 6 3 2 3 5 3" xfId="17071"/>
    <cellStyle name="Normal 6 3 2 3 5 3 2" xfId="17072"/>
    <cellStyle name="Normal 6 3 2 3 5 4" xfId="17073"/>
    <cellStyle name="Normal 6 3 2 3 6" xfId="17074"/>
    <cellStyle name="Normal 6 3 2 3 6 2" xfId="17075"/>
    <cellStyle name="Normal 6 3 2 3 6 2 2" xfId="17076"/>
    <cellStyle name="Normal 6 3 2 3 6 3" xfId="17077"/>
    <cellStyle name="Normal 6 3 2 3 7" xfId="17078"/>
    <cellStyle name="Normal 6 3 2 3 7 2" xfId="17079"/>
    <cellStyle name="Normal 6 3 2 3 8" xfId="17080"/>
    <cellStyle name="Normal 6 3 2 4" xfId="17081"/>
    <cellStyle name="Normal 6 3 2 4 2" xfId="17082"/>
    <cellStyle name="Normal 6 3 2 4 2 2" xfId="17083"/>
    <cellStyle name="Normal 6 3 2 4 2 2 2" xfId="17084"/>
    <cellStyle name="Normal 6 3 2 4 2 2 2 2" xfId="17085"/>
    <cellStyle name="Normal 6 3 2 4 2 2 2 2 2" xfId="17086"/>
    <cellStyle name="Normal 6 3 2 4 2 2 2 2 2 2" xfId="17087"/>
    <cellStyle name="Normal 6 3 2 4 2 2 2 2 3" xfId="17088"/>
    <cellStyle name="Normal 6 3 2 4 2 2 2 3" xfId="17089"/>
    <cellStyle name="Normal 6 3 2 4 2 2 2 3 2" xfId="17090"/>
    <cellStyle name="Normal 6 3 2 4 2 2 2 4" xfId="17091"/>
    <cellStyle name="Normal 6 3 2 4 2 2 3" xfId="17092"/>
    <cellStyle name="Normal 6 3 2 4 2 2 3 2" xfId="17093"/>
    <cellStyle name="Normal 6 3 2 4 2 2 3 2 2" xfId="17094"/>
    <cellStyle name="Normal 6 3 2 4 2 2 3 3" xfId="17095"/>
    <cellStyle name="Normal 6 3 2 4 2 2 4" xfId="17096"/>
    <cellStyle name="Normal 6 3 2 4 2 2 4 2" xfId="17097"/>
    <cellStyle name="Normal 6 3 2 4 2 2 5" xfId="17098"/>
    <cellStyle name="Normal 6 3 2 4 2 3" xfId="17099"/>
    <cellStyle name="Normal 6 3 2 4 2 3 2" xfId="17100"/>
    <cellStyle name="Normal 6 3 2 4 2 3 2 2" xfId="17101"/>
    <cellStyle name="Normal 6 3 2 4 2 3 2 2 2" xfId="17102"/>
    <cellStyle name="Normal 6 3 2 4 2 3 2 3" xfId="17103"/>
    <cellStyle name="Normal 6 3 2 4 2 3 3" xfId="17104"/>
    <cellStyle name="Normal 6 3 2 4 2 3 3 2" xfId="17105"/>
    <cellStyle name="Normal 6 3 2 4 2 3 4" xfId="17106"/>
    <cellStyle name="Normal 6 3 2 4 2 4" xfId="17107"/>
    <cellStyle name="Normal 6 3 2 4 2 4 2" xfId="17108"/>
    <cellStyle name="Normal 6 3 2 4 2 4 2 2" xfId="17109"/>
    <cellStyle name="Normal 6 3 2 4 2 4 3" xfId="17110"/>
    <cellStyle name="Normal 6 3 2 4 2 5" xfId="17111"/>
    <cellStyle name="Normal 6 3 2 4 2 5 2" xfId="17112"/>
    <cellStyle name="Normal 6 3 2 4 2 6" xfId="17113"/>
    <cellStyle name="Normal 6 3 2 4 3" xfId="17114"/>
    <cellStyle name="Normal 6 3 2 4 3 2" xfId="17115"/>
    <cellStyle name="Normal 6 3 2 4 3 2 2" xfId="17116"/>
    <cellStyle name="Normal 6 3 2 4 3 2 2 2" xfId="17117"/>
    <cellStyle name="Normal 6 3 2 4 3 2 2 2 2" xfId="17118"/>
    <cellStyle name="Normal 6 3 2 4 3 2 2 3" xfId="17119"/>
    <cellStyle name="Normal 6 3 2 4 3 2 3" xfId="17120"/>
    <cellStyle name="Normal 6 3 2 4 3 2 3 2" xfId="17121"/>
    <cellStyle name="Normal 6 3 2 4 3 2 4" xfId="17122"/>
    <cellStyle name="Normal 6 3 2 4 3 3" xfId="17123"/>
    <cellStyle name="Normal 6 3 2 4 3 3 2" xfId="17124"/>
    <cellStyle name="Normal 6 3 2 4 3 3 2 2" xfId="17125"/>
    <cellStyle name="Normal 6 3 2 4 3 3 3" xfId="17126"/>
    <cellStyle name="Normal 6 3 2 4 3 4" xfId="17127"/>
    <cellStyle name="Normal 6 3 2 4 3 4 2" xfId="17128"/>
    <cellStyle name="Normal 6 3 2 4 3 5" xfId="17129"/>
    <cellStyle name="Normal 6 3 2 4 4" xfId="17130"/>
    <cellStyle name="Normal 6 3 2 4 4 2" xfId="17131"/>
    <cellStyle name="Normal 6 3 2 4 4 2 2" xfId="17132"/>
    <cellStyle name="Normal 6 3 2 4 4 2 2 2" xfId="17133"/>
    <cellStyle name="Normal 6 3 2 4 4 2 3" xfId="17134"/>
    <cellStyle name="Normal 6 3 2 4 4 3" xfId="17135"/>
    <cellStyle name="Normal 6 3 2 4 4 3 2" xfId="17136"/>
    <cellStyle name="Normal 6 3 2 4 4 4" xfId="17137"/>
    <cellStyle name="Normal 6 3 2 4 5" xfId="17138"/>
    <cellStyle name="Normal 6 3 2 4 5 2" xfId="17139"/>
    <cellStyle name="Normal 6 3 2 4 5 2 2" xfId="17140"/>
    <cellStyle name="Normal 6 3 2 4 5 3" xfId="17141"/>
    <cellStyle name="Normal 6 3 2 4 6" xfId="17142"/>
    <cellStyle name="Normal 6 3 2 4 6 2" xfId="17143"/>
    <cellStyle name="Normal 6 3 2 4 7" xfId="17144"/>
    <cellStyle name="Normal 6 3 2 5" xfId="17145"/>
    <cellStyle name="Normal 6 3 2 5 2" xfId="17146"/>
    <cellStyle name="Normal 6 3 2 5 2 2" xfId="17147"/>
    <cellStyle name="Normal 6 3 2 5 2 2 2" xfId="17148"/>
    <cellStyle name="Normal 6 3 2 5 2 2 2 2" xfId="17149"/>
    <cellStyle name="Normal 6 3 2 5 2 2 2 2 2" xfId="17150"/>
    <cellStyle name="Normal 6 3 2 5 2 2 2 3" xfId="17151"/>
    <cellStyle name="Normal 6 3 2 5 2 2 3" xfId="17152"/>
    <cellStyle name="Normal 6 3 2 5 2 2 3 2" xfId="17153"/>
    <cellStyle name="Normal 6 3 2 5 2 2 4" xfId="17154"/>
    <cellStyle name="Normal 6 3 2 5 2 3" xfId="17155"/>
    <cellStyle name="Normal 6 3 2 5 2 3 2" xfId="17156"/>
    <cellStyle name="Normal 6 3 2 5 2 3 2 2" xfId="17157"/>
    <cellStyle name="Normal 6 3 2 5 2 3 3" xfId="17158"/>
    <cellStyle name="Normal 6 3 2 5 2 4" xfId="17159"/>
    <cellStyle name="Normal 6 3 2 5 2 4 2" xfId="17160"/>
    <cellStyle name="Normal 6 3 2 5 2 5" xfId="17161"/>
    <cellStyle name="Normal 6 3 2 5 3" xfId="17162"/>
    <cellStyle name="Normal 6 3 2 5 3 2" xfId="17163"/>
    <cellStyle name="Normal 6 3 2 5 3 2 2" xfId="17164"/>
    <cellStyle name="Normal 6 3 2 5 3 2 2 2" xfId="17165"/>
    <cellStyle name="Normal 6 3 2 5 3 2 3" xfId="17166"/>
    <cellStyle name="Normal 6 3 2 5 3 3" xfId="17167"/>
    <cellStyle name="Normal 6 3 2 5 3 3 2" xfId="17168"/>
    <cellStyle name="Normal 6 3 2 5 3 4" xfId="17169"/>
    <cellStyle name="Normal 6 3 2 5 4" xfId="17170"/>
    <cellStyle name="Normal 6 3 2 5 4 2" xfId="17171"/>
    <cellStyle name="Normal 6 3 2 5 4 2 2" xfId="17172"/>
    <cellStyle name="Normal 6 3 2 5 4 3" xfId="17173"/>
    <cellStyle name="Normal 6 3 2 5 5" xfId="17174"/>
    <cellStyle name="Normal 6 3 2 5 5 2" xfId="17175"/>
    <cellStyle name="Normal 6 3 2 5 6" xfId="17176"/>
    <cellStyle name="Normal 6 3 2 6" xfId="17177"/>
    <cellStyle name="Normal 6 3 2 6 2" xfId="17178"/>
    <cellStyle name="Normal 6 3 2 6 2 2" xfId="17179"/>
    <cellStyle name="Normal 6 3 2 6 2 2 2" xfId="17180"/>
    <cellStyle name="Normal 6 3 2 6 2 2 2 2" xfId="17181"/>
    <cellStyle name="Normal 6 3 2 6 2 2 3" xfId="17182"/>
    <cellStyle name="Normal 6 3 2 6 2 3" xfId="17183"/>
    <cellStyle name="Normal 6 3 2 6 2 3 2" xfId="17184"/>
    <cellStyle name="Normal 6 3 2 6 2 4" xfId="17185"/>
    <cellStyle name="Normal 6 3 2 6 3" xfId="17186"/>
    <cellStyle name="Normal 6 3 2 6 3 2" xfId="17187"/>
    <cellStyle name="Normal 6 3 2 6 3 2 2" xfId="17188"/>
    <cellStyle name="Normal 6 3 2 6 3 3" xfId="17189"/>
    <cellStyle name="Normal 6 3 2 6 4" xfId="17190"/>
    <cellStyle name="Normal 6 3 2 6 4 2" xfId="17191"/>
    <cellStyle name="Normal 6 3 2 6 5" xfId="17192"/>
    <cellStyle name="Normal 6 3 2 7" xfId="17193"/>
    <cellStyle name="Normal 6 3 2 7 2" xfId="17194"/>
    <cellStyle name="Normal 6 3 2 7 2 2" xfId="17195"/>
    <cellStyle name="Normal 6 3 2 7 2 2 2" xfId="17196"/>
    <cellStyle name="Normal 6 3 2 7 2 3" xfId="17197"/>
    <cellStyle name="Normal 6 3 2 7 3" xfId="17198"/>
    <cellStyle name="Normal 6 3 2 7 3 2" xfId="17199"/>
    <cellStyle name="Normal 6 3 2 7 4" xfId="17200"/>
    <cellStyle name="Normal 6 3 2 8" xfId="17201"/>
    <cellStyle name="Normal 6 3 2 8 2" xfId="17202"/>
    <cellStyle name="Normal 6 3 2 8 2 2" xfId="17203"/>
    <cellStyle name="Normal 6 3 2 8 3" xfId="17204"/>
    <cellStyle name="Normal 6 3 2 9" xfId="17205"/>
    <cellStyle name="Normal 6 3 2 9 2" xfId="17206"/>
    <cellStyle name="Normal 6 3 3" xfId="17207"/>
    <cellStyle name="Normal 6 3 3 2" xfId="17208"/>
    <cellStyle name="Normal 6 3 3 2 2" xfId="17209"/>
    <cellStyle name="Normal 6 3 3 2 2 2" xfId="17210"/>
    <cellStyle name="Normal 6 3 3 2 2 2 2" xfId="17211"/>
    <cellStyle name="Normal 6 3 3 2 2 2 2 2" xfId="17212"/>
    <cellStyle name="Normal 6 3 3 2 2 2 2 2 2" xfId="17213"/>
    <cellStyle name="Normal 6 3 3 2 2 2 2 2 2 2" xfId="17214"/>
    <cellStyle name="Normal 6 3 3 2 2 2 2 2 2 2 2" xfId="17215"/>
    <cellStyle name="Normal 6 3 3 2 2 2 2 2 2 3" xfId="17216"/>
    <cellStyle name="Normal 6 3 3 2 2 2 2 2 3" xfId="17217"/>
    <cellStyle name="Normal 6 3 3 2 2 2 2 2 3 2" xfId="17218"/>
    <cellStyle name="Normal 6 3 3 2 2 2 2 2 4" xfId="17219"/>
    <cellStyle name="Normal 6 3 3 2 2 2 2 3" xfId="17220"/>
    <cellStyle name="Normal 6 3 3 2 2 2 2 3 2" xfId="17221"/>
    <cellStyle name="Normal 6 3 3 2 2 2 2 3 2 2" xfId="17222"/>
    <cellStyle name="Normal 6 3 3 2 2 2 2 3 3" xfId="17223"/>
    <cellStyle name="Normal 6 3 3 2 2 2 2 4" xfId="17224"/>
    <cellStyle name="Normal 6 3 3 2 2 2 2 4 2" xfId="17225"/>
    <cellStyle name="Normal 6 3 3 2 2 2 2 5" xfId="17226"/>
    <cellStyle name="Normal 6 3 3 2 2 2 3" xfId="17227"/>
    <cellStyle name="Normal 6 3 3 2 2 2 3 2" xfId="17228"/>
    <cellStyle name="Normal 6 3 3 2 2 2 3 2 2" xfId="17229"/>
    <cellStyle name="Normal 6 3 3 2 2 2 3 2 2 2" xfId="17230"/>
    <cellStyle name="Normal 6 3 3 2 2 2 3 2 3" xfId="17231"/>
    <cellStyle name="Normal 6 3 3 2 2 2 3 3" xfId="17232"/>
    <cellStyle name="Normal 6 3 3 2 2 2 3 3 2" xfId="17233"/>
    <cellStyle name="Normal 6 3 3 2 2 2 3 4" xfId="17234"/>
    <cellStyle name="Normal 6 3 3 2 2 2 4" xfId="17235"/>
    <cellStyle name="Normal 6 3 3 2 2 2 4 2" xfId="17236"/>
    <cellStyle name="Normal 6 3 3 2 2 2 4 2 2" xfId="17237"/>
    <cellStyle name="Normal 6 3 3 2 2 2 4 3" xfId="17238"/>
    <cellStyle name="Normal 6 3 3 2 2 2 5" xfId="17239"/>
    <cellStyle name="Normal 6 3 3 2 2 2 5 2" xfId="17240"/>
    <cellStyle name="Normal 6 3 3 2 2 2 6" xfId="17241"/>
    <cellStyle name="Normal 6 3 3 2 2 3" xfId="17242"/>
    <cellStyle name="Normal 6 3 3 2 2 3 2" xfId="17243"/>
    <cellStyle name="Normal 6 3 3 2 2 3 2 2" xfId="17244"/>
    <cellStyle name="Normal 6 3 3 2 2 3 2 2 2" xfId="17245"/>
    <cellStyle name="Normal 6 3 3 2 2 3 2 2 2 2" xfId="17246"/>
    <cellStyle name="Normal 6 3 3 2 2 3 2 2 3" xfId="17247"/>
    <cellStyle name="Normal 6 3 3 2 2 3 2 3" xfId="17248"/>
    <cellStyle name="Normal 6 3 3 2 2 3 2 3 2" xfId="17249"/>
    <cellStyle name="Normal 6 3 3 2 2 3 2 4" xfId="17250"/>
    <cellStyle name="Normal 6 3 3 2 2 3 3" xfId="17251"/>
    <cellStyle name="Normal 6 3 3 2 2 3 3 2" xfId="17252"/>
    <cellStyle name="Normal 6 3 3 2 2 3 3 2 2" xfId="17253"/>
    <cellStyle name="Normal 6 3 3 2 2 3 3 3" xfId="17254"/>
    <cellStyle name="Normal 6 3 3 2 2 3 4" xfId="17255"/>
    <cellStyle name="Normal 6 3 3 2 2 3 4 2" xfId="17256"/>
    <cellStyle name="Normal 6 3 3 2 2 3 5" xfId="17257"/>
    <cellStyle name="Normal 6 3 3 2 2 4" xfId="17258"/>
    <cellStyle name="Normal 6 3 3 2 2 4 2" xfId="17259"/>
    <cellStyle name="Normal 6 3 3 2 2 4 2 2" xfId="17260"/>
    <cellStyle name="Normal 6 3 3 2 2 4 2 2 2" xfId="17261"/>
    <cellStyle name="Normal 6 3 3 2 2 4 2 3" xfId="17262"/>
    <cellStyle name="Normal 6 3 3 2 2 4 3" xfId="17263"/>
    <cellStyle name="Normal 6 3 3 2 2 4 3 2" xfId="17264"/>
    <cellStyle name="Normal 6 3 3 2 2 4 4" xfId="17265"/>
    <cellStyle name="Normal 6 3 3 2 2 5" xfId="17266"/>
    <cellStyle name="Normal 6 3 3 2 2 5 2" xfId="17267"/>
    <cellStyle name="Normal 6 3 3 2 2 5 2 2" xfId="17268"/>
    <cellStyle name="Normal 6 3 3 2 2 5 3" xfId="17269"/>
    <cellStyle name="Normal 6 3 3 2 2 6" xfId="17270"/>
    <cellStyle name="Normal 6 3 3 2 2 6 2" xfId="17271"/>
    <cellStyle name="Normal 6 3 3 2 2 7" xfId="17272"/>
    <cellStyle name="Normal 6 3 3 2 3" xfId="17273"/>
    <cellStyle name="Normal 6 3 3 2 3 2" xfId="17274"/>
    <cellStyle name="Normal 6 3 3 2 3 2 2" xfId="17275"/>
    <cellStyle name="Normal 6 3 3 2 3 2 2 2" xfId="17276"/>
    <cellStyle name="Normal 6 3 3 2 3 2 2 2 2" xfId="17277"/>
    <cellStyle name="Normal 6 3 3 2 3 2 2 2 2 2" xfId="17278"/>
    <cellStyle name="Normal 6 3 3 2 3 2 2 2 3" xfId="17279"/>
    <cellStyle name="Normal 6 3 3 2 3 2 2 3" xfId="17280"/>
    <cellStyle name="Normal 6 3 3 2 3 2 2 3 2" xfId="17281"/>
    <cellStyle name="Normal 6 3 3 2 3 2 2 4" xfId="17282"/>
    <cellStyle name="Normal 6 3 3 2 3 2 3" xfId="17283"/>
    <cellStyle name="Normal 6 3 3 2 3 2 3 2" xfId="17284"/>
    <cellStyle name="Normal 6 3 3 2 3 2 3 2 2" xfId="17285"/>
    <cellStyle name="Normal 6 3 3 2 3 2 3 3" xfId="17286"/>
    <cellStyle name="Normal 6 3 3 2 3 2 4" xfId="17287"/>
    <cellStyle name="Normal 6 3 3 2 3 2 4 2" xfId="17288"/>
    <cellStyle name="Normal 6 3 3 2 3 2 5" xfId="17289"/>
    <cellStyle name="Normal 6 3 3 2 3 3" xfId="17290"/>
    <cellStyle name="Normal 6 3 3 2 3 3 2" xfId="17291"/>
    <cellStyle name="Normal 6 3 3 2 3 3 2 2" xfId="17292"/>
    <cellStyle name="Normal 6 3 3 2 3 3 2 2 2" xfId="17293"/>
    <cellStyle name="Normal 6 3 3 2 3 3 2 3" xfId="17294"/>
    <cellStyle name="Normal 6 3 3 2 3 3 3" xfId="17295"/>
    <cellStyle name="Normal 6 3 3 2 3 3 3 2" xfId="17296"/>
    <cellStyle name="Normal 6 3 3 2 3 3 4" xfId="17297"/>
    <cellStyle name="Normal 6 3 3 2 3 4" xfId="17298"/>
    <cellStyle name="Normal 6 3 3 2 3 4 2" xfId="17299"/>
    <cellStyle name="Normal 6 3 3 2 3 4 2 2" xfId="17300"/>
    <cellStyle name="Normal 6 3 3 2 3 4 3" xfId="17301"/>
    <cellStyle name="Normal 6 3 3 2 3 5" xfId="17302"/>
    <cellStyle name="Normal 6 3 3 2 3 5 2" xfId="17303"/>
    <cellStyle name="Normal 6 3 3 2 3 6" xfId="17304"/>
    <cellStyle name="Normal 6 3 3 2 4" xfId="17305"/>
    <cellStyle name="Normal 6 3 3 2 4 2" xfId="17306"/>
    <cellStyle name="Normal 6 3 3 2 4 2 2" xfId="17307"/>
    <cellStyle name="Normal 6 3 3 2 4 2 2 2" xfId="17308"/>
    <cellStyle name="Normal 6 3 3 2 4 2 2 2 2" xfId="17309"/>
    <cellStyle name="Normal 6 3 3 2 4 2 2 3" xfId="17310"/>
    <cellStyle name="Normal 6 3 3 2 4 2 3" xfId="17311"/>
    <cellStyle name="Normal 6 3 3 2 4 2 3 2" xfId="17312"/>
    <cellStyle name="Normal 6 3 3 2 4 2 4" xfId="17313"/>
    <cellStyle name="Normal 6 3 3 2 4 3" xfId="17314"/>
    <cellStyle name="Normal 6 3 3 2 4 3 2" xfId="17315"/>
    <cellStyle name="Normal 6 3 3 2 4 3 2 2" xfId="17316"/>
    <cellStyle name="Normal 6 3 3 2 4 3 3" xfId="17317"/>
    <cellStyle name="Normal 6 3 3 2 4 4" xfId="17318"/>
    <cellStyle name="Normal 6 3 3 2 4 4 2" xfId="17319"/>
    <cellStyle name="Normal 6 3 3 2 4 5" xfId="17320"/>
    <cellStyle name="Normal 6 3 3 2 5" xfId="17321"/>
    <cellStyle name="Normal 6 3 3 2 5 2" xfId="17322"/>
    <cellStyle name="Normal 6 3 3 2 5 2 2" xfId="17323"/>
    <cellStyle name="Normal 6 3 3 2 5 2 2 2" xfId="17324"/>
    <cellStyle name="Normal 6 3 3 2 5 2 3" xfId="17325"/>
    <cellStyle name="Normal 6 3 3 2 5 3" xfId="17326"/>
    <cellStyle name="Normal 6 3 3 2 5 3 2" xfId="17327"/>
    <cellStyle name="Normal 6 3 3 2 5 4" xfId="17328"/>
    <cellStyle name="Normal 6 3 3 2 6" xfId="17329"/>
    <cellStyle name="Normal 6 3 3 2 6 2" xfId="17330"/>
    <cellStyle name="Normal 6 3 3 2 6 2 2" xfId="17331"/>
    <cellStyle name="Normal 6 3 3 2 6 3" xfId="17332"/>
    <cellStyle name="Normal 6 3 3 2 7" xfId="17333"/>
    <cellStyle name="Normal 6 3 3 2 7 2" xfId="17334"/>
    <cellStyle name="Normal 6 3 3 2 8" xfId="17335"/>
    <cellStyle name="Normal 6 3 3 3" xfId="17336"/>
    <cellStyle name="Normal 6 3 3 3 2" xfId="17337"/>
    <cellStyle name="Normal 6 3 3 3 2 2" xfId="17338"/>
    <cellStyle name="Normal 6 3 3 3 2 2 2" xfId="17339"/>
    <cellStyle name="Normal 6 3 3 3 2 2 2 2" xfId="17340"/>
    <cellStyle name="Normal 6 3 3 3 2 2 2 2 2" xfId="17341"/>
    <cellStyle name="Normal 6 3 3 3 2 2 2 2 2 2" xfId="17342"/>
    <cellStyle name="Normal 6 3 3 3 2 2 2 2 3" xfId="17343"/>
    <cellStyle name="Normal 6 3 3 3 2 2 2 3" xfId="17344"/>
    <cellStyle name="Normal 6 3 3 3 2 2 2 3 2" xfId="17345"/>
    <cellStyle name="Normal 6 3 3 3 2 2 2 4" xfId="17346"/>
    <cellStyle name="Normal 6 3 3 3 2 2 3" xfId="17347"/>
    <cellStyle name="Normal 6 3 3 3 2 2 3 2" xfId="17348"/>
    <cellStyle name="Normal 6 3 3 3 2 2 3 2 2" xfId="17349"/>
    <cellStyle name="Normal 6 3 3 3 2 2 3 3" xfId="17350"/>
    <cellStyle name="Normal 6 3 3 3 2 2 4" xfId="17351"/>
    <cellStyle name="Normal 6 3 3 3 2 2 4 2" xfId="17352"/>
    <cellStyle name="Normal 6 3 3 3 2 2 5" xfId="17353"/>
    <cellStyle name="Normal 6 3 3 3 2 3" xfId="17354"/>
    <cellStyle name="Normal 6 3 3 3 2 3 2" xfId="17355"/>
    <cellStyle name="Normal 6 3 3 3 2 3 2 2" xfId="17356"/>
    <cellStyle name="Normal 6 3 3 3 2 3 2 2 2" xfId="17357"/>
    <cellStyle name="Normal 6 3 3 3 2 3 2 3" xfId="17358"/>
    <cellStyle name="Normal 6 3 3 3 2 3 3" xfId="17359"/>
    <cellStyle name="Normal 6 3 3 3 2 3 3 2" xfId="17360"/>
    <cellStyle name="Normal 6 3 3 3 2 3 4" xfId="17361"/>
    <cellStyle name="Normal 6 3 3 3 2 4" xfId="17362"/>
    <cellStyle name="Normal 6 3 3 3 2 4 2" xfId="17363"/>
    <cellStyle name="Normal 6 3 3 3 2 4 2 2" xfId="17364"/>
    <cellStyle name="Normal 6 3 3 3 2 4 3" xfId="17365"/>
    <cellStyle name="Normal 6 3 3 3 2 5" xfId="17366"/>
    <cellStyle name="Normal 6 3 3 3 2 5 2" xfId="17367"/>
    <cellStyle name="Normal 6 3 3 3 2 6" xfId="17368"/>
    <cellStyle name="Normal 6 3 3 3 3" xfId="17369"/>
    <cellStyle name="Normal 6 3 3 3 3 2" xfId="17370"/>
    <cellStyle name="Normal 6 3 3 3 3 2 2" xfId="17371"/>
    <cellStyle name="Normal 6 3 3 3 3 2 2 2" xfId="17372"/>
    <cellStyle name="Normal 6 3 3 3 3 2 2 2 2" xfId="17373"/>
    <cellStyle name="Normal 6 3 3 3 3 2 2 3" xfId="17374"/>
    <cellStyle name="Normal 6 3 3 3 3 2 3" xfId="17375"/>
    <cellStyle name="Normal 6 3 3 3 3 2 3 2" xfId="17376"/>
    <cellStyle name="Normal 6 3 3 3 3 2 4" xfId="17377"/>
    <cellStyle name="Normal 6 3 3 3 3 3" xfId="17378"/>
    <cellStyle name="Normal 6 3 3 3 3 3 2" xfId="17379"/>
    <cellStyle name="Normal 6 3 3 3 3 3 2 2" xfId="17380"/>
    <cellStyle name="Normal 6 3 3 3 3 3 3" xfId="17381"/>
    <cellStyle name="Normal 6 3 3 3 3 4" xfId="17382"/>
    <cellStyle name="Normal 6 3 3 3 3 4 2" xfId="17383"/>
    <cellStyle name="Normal 6 3 3 3 3 5" xfId="17384"/>
    <cellStyle name="Normal 6 3 3 3 4" xfId="17385"/>
    <cellStyle name="Normal 6 3 3 3 4 2" xfId="17386"/>
    <cellStyle name="Normal 6 3 3 3 4 2 2" xfId="17387"/>
    <cellStyle name="Normal 6 3 3 3 4 2 2 2" xfId="17388"/>
    <cellStyle name="Normal 6 3 3 3 4 2 3" xfId="17389"/>
    <cellStyle name="Normal 6 3 3 3 4 3" xfId="17390"/>
    <cellStyle name="Normal 6 3 3 3 4 3 2" xfId="17391"/>
    <cellStyle name="Normal 6 3 3 3 4 4" xfId="17392"/>
    <cellStyle name="Normal 6 3 3 3 5" xfId="17393"/>
    <cellStyle name="Normal 6 3 3 3 5 2" xfId="17394"/>
    <cellStyle name="Normal 6 3 3 3 5 2 2" xfId="17395"/>
    <cellStyle name="Normal 6 3 3 3 5 3" xfId="17396"/>
    <cellStyle name="Normal 6 3 3 3 6" xfId="17397"/>
    <cellStyle name="Normal 6 3 3 3 6 2" xfId="17398"/>
    <cellStyle name="Normal 6 3 3 3 7" xfId="17399"/>
    <cellStyle name="Normal 6 3 3 4" xfId="17400"/>
    <cellStyle name="Normal 6 3 3 4 2" xfId="17401"/>
    <cellStyle name="Normal 6 3 3 4 2 2" xfId="17402"/>
    <cellStyle name="Normal 6 3 3 4 2 2 2" xfId="17403"/>
    <cellStyle name="Normal 6 3 3 4 2 2 2 2" xfId="17404"/>
    <cellStyle name="Normal 6 3 3 4 2 2 2 2 2" xfId="17405"/>
    <cellStyle name="Normal 6 3 3 4 2 2 2 3" xfId="17406"/>
    <cellStyle name="Normal 6 3 3 4 2 2 3" xfId="17407"/>
    <cellStyle name="Normal 6 3 3 4 2 2 3 2" xfId="17408"/>
    <cellStyle name="Normal 6 3 3 4 2 2 4" xfId="17409"/>
    <cellStyle name="Normal 6 3 3 4 2 3" xfId="17410"/>
    <cellStyle name="Normal 6 3 3 4 2 3 2" xfId="17411"/>
    <cellStyle name="Normal 6 3 3 4 2 3 2 2" xfId="17412"/>
    <cellStyle name="Normal 6 3 3 4 2 3 3" xfId="17413"/>
    <cellStyle name="Normal 6 3 3 4 2 4" xfId="17414"/>
    <cellStyle name="Normal 6 3 3 4 2 4 2" xfId="17415"/>
    <cellStyle name="Normal 6 3 3 4 2 5" xfId="17416"/>
    <cellStyle name="Normal 6 3 3 4 3" xfId="17417"/>
    <cellStyle name="Normal 6 3 3 4 3 2" xfId="17418"/>
    <cellStyle name="Normal 6 3 3 4 3 2 2" xfId="17419"/>
    <cellStyle name="Normal 6 3 3 4 3 2 2 2" xfId="17420"/>
    <cellStyle name="Normal 6 3 3 4 3 2 3" xfId="17421"/>
    <cellStyle name="Normal 6 3 3 4 3 3" xfId="17422"/>
    <cellStyle name="Normal 6 3 3 4 3 3 2" xfId="17423"/>
    <cellStyle name="Normal 6 3 3 4 3 4" xfId="17424"/>
    <cellStyle name="Normal 6 3 3 4 4" xfId="17425"/>
    <cellStyle name="Normal 6 3 3 4 4 2" xfId="17426"/>
    <cellStyle name="Normal 6 3 3 4 4 2 2" xfId="17427"/>
    <cellStyle name="Normal 6 3 3 4 4 3" xfId="17428"/>
    <cellStyle name="Normal 6 3 3 4 5" xfId="17429"/>
    <cellStyle name="Normal 6 3 3 4 5 2" xfId="17430"/>
    <cellStyle name="Normal 6 3 3 4 6" xfId="17431"/>
    <cellStyle name="Normal 6 3 3 5" xfId="17432"/>
    <cellStyle name="Normal 6 3 3 5 2" xfId="17433"/>
    <cellStyle name="Normal 6 3 3 5 2 2" xfId="17434"/>
    <cellStyle name="Normal 6 3 3 5 2 2 2" xfId="17435"/>
    <cellStyle name="Normal 6 3 3 5 2 2 2 2" xfId="17436"/>
    <cellStyle name="Normal 6 3 3 5 2 2 3" xfId="17437"/>
    <cellStyle name="Normal 6 3 3 5 2 3" xfId="17438"/>
    <cellStyle name="Normal 6 3 3 5 2 3 2" xfId="17439"/>
    <cellStyle name="Normal 6 3 3 5 2 4" xfId="17440"/>
    <cellStyle name="Normal 6 3 3 5 3" xfId="17441"/>
    <cellStyle name="Normal 6 3 3 5 3 2" xfId="17442"/>
    <cellStyle name="Normal 6 3 3 5 3 2 2" xfId="17443"/>
    <cellStyle name="Normal 6 3 3 5 3 3" xfId="17444"/>
    <cellStyle name="Normal 6 3 3 5 4" xfId="17445"/>
    <cellStyle name="Normal 6 3 3 5 4 2" xfId="17446"/>
    <cellStyle name="Normal 6 3 3 5 5" xfId="17447"/>
    <cellStyle name="Normal 6 3 3 6" xfId="17448"/>
    <cellStyle name="Normal 6 3 3 6 2" xfId="17449"/>
    <cellStyle name="Normal 6 3 3 6 2 2" xfId="17450"/>
    <cellStyle name="Normal 6 3 3 6 2 2 2" xfId="17451"/>
    <cellStyle name="Normal 6 3 3 6 2 3" xfId="17452"/>
    <cellStyle name="Normal 6 3 3 6 3" xfId="17453"/>
    <cellStyle name="Normal 6 3 3 6 3 2" xfId="17454"/>
    <cellStyle name="Normal 6 3 3 6 4" xfId="17455"/>
    <cellStyle name="Normal 6 3 3 7" xfId="17456"/>
    <cellStyle name="Normal 6 3 3 7 2" xfId="17457"/>
    <cellStyle name="Normal 6 3 3 7 2 2" xfId="17458"/>
    <cellStyle name="Normal 6 3 3 7 3" xfId="17459"/>
    <cellStyle name="Normal 6 3 3 8" xfId="17460"/>
    <cellStyle name="Normal 6 3 3 8 2" xfId="17461"/>
    <cellStyle name="Normal 6 3 3 9" xfId="17462"/>
    <cellStyle name="Normal 6 3 4" xfId="17463"/>
    <cellStyle name="Normal 6 3 4 2" xfId="17464"/>
    <cellStyle name="Normal 6 3 4 2 2" xfId="17465"/>
    <cellStyle name="Normal 6 3 4 2 2 2" xfId="17466"/>
    <cellStyle name="Normal 6 3 4 2 2 2 2" xfId="17467"/>
    <cellStyle name="Normal 6 3 4 2 2 2 2 2" xfId="17468"/>
    <cellStyle name="Normal 6 3 4 2 2 2 2 2 2" xfId="17469"/>
    <cellStyle name="Normal 6 3 4 2 2 2 2 2 2 2" xfId="17470"/>
    <cellStyle name="Normal 6 3 4 2 2 2 2 2 3" xfId="17471"/>
    <cellStyle name="Normal 6 3 4 2 2 2 2 3" xfId="17472"/>
    <cellStyle name="Normal 6 3 4 2 2 2 2 3 2" xfId="17473"/>
    <cellStyle name="Normal 6 3 4 2 2 2 2 4" xfId="17474"/>
    <cellStyle name="Normal 6 3 4 2 2 2 3" xfId="17475"/>
    <cellStyle name="Normal 6 3 4 2 2 2 3 2" xfId="17476"/>
    <cellStyle name="Normal 6 3 4 2 2 2 3 2 2" xfId="17477"/>
    <cellStyle name="Normal 6 3 4 2 2 2 3 3" xfId="17478"/>
    <cellStyle name="Normal 6 3 4 2 2 2 4" xfId="17479"/>
    <cellStyle name="Normal 6 3 4 2 2 2 4 2" xfId="17480"/>
    <cellStyle name="Normal 6 3 4 2 2 2 5" xfId="17481"/>
    <cellStyle name="Normal 6 3 4 2 2 3" xfId="17482"/>
    <cellStyle name="Normal 6 3 4 2 2 3 2" xfId="17483"/>
    <cellStyle name="Normal 6 3 4 2 2 3 2 2" xfId="17484"/>
    <cellStyle name="Normal 6 3 4 2 2 3 2 2 2" xfId="17485"/>
    <cellStyle name="Normal 6 3 4 2 2 3 2 3" xfId="17486"/>
    <cellStyle name="Normal 6 3 4 2 2 3 3" xfId="17487"/>
    <cellStyle name="Normal 6 3 4 2 2 3 3 2" xfId="17488"/>
    <cellStyle name="Normal 6 3 4 2 2 3 4" xfId="17489"/>
    <cellStyle name="Normal 6 3 4 2 2 4" xfId="17490"/>
    <cellStyle name="Normal 6 3 4 2 2 4 2" xfId="17491"/>
    <cellStyle name="Normal 6 3 4 2 2 4 2 2" xfId="17492"/>
    <cellStyle name="Normal 6 3 4 2 2 4 3" xfId="17493"/>
    <cellStyle name="Normal 6 3 4 2 2 5" xfId="17494"/>
    <cellStyle name="Normal 6 3 4 2 2 5 2" xfId="17495"/>
    <cellStyle name="Normal 6 3 4 2 2 6" xfId="17496"/>
    <cellStyle name="Normal 6 3 4 2 3" xfId="17497"/>
    <cellStyle name="Normal 6 3 4 2 3 2" xfId="17498"/>
    <cellStyle name="Normal 6 3 4 2 3 2 2" xfId="17499"/>
    <cellStyle name="Normal 6 3 4 2 3 2 2 2" xfId="17500"/>
    <cellStyle name="Normal 6 3 4 2 3 2 2 2 2" xfId="17501"/>
    <cellStyle name="Normal 6 3 4 2 3 2 2 3" xfId="17502"/>
    <cellStyle name="Normal 6 3 4 2 3 2 3" xfId="17503"/>
    <cellStyle name="Normal 6 3 4 2 3 2 3 2" xfId="17504"/>
    <cellStyle name="Normal 6 3 4 2 3 2 4" xfId="17505"/>
    <cellStyle name="Normal 6 3 4 2 3 3" xfId="17506"/>
    <cellStyle name="Normal 6 3 4 2 3 3 2" xfId="17507"/>
    <cellStyle name="Normal 6 3 4 2 3 3 2 2" xfId="17508"/>
    <cellStyle name="Normal 6 3 4 2 3 3 3" xfId="17509"/>
    <cellStyle name="Normal 6 3 4 2 3 4" xfId="17510"/>
    <cellStyle name="Normal 6 3 4 2 3 4 2" xfId="17511"/>
    <cellStyle name="Normal 6 3 4 2 3 5" xfId="17512"/>
    <cellStyle name="Normal 6 3 4 2 4" xfId="17513"/>
    <cellStyle name="Normal 6 3 4 2 4 2" xfId="17514"/>
    <cellStyle name="Normal 6 3 4 2 4 2 2" xfId="17515"/>
    <cellStyle name="Normal 6 3 4 2 4 2 2 2" xfId="17516"/>
    <cellStyle name="Normal 6 3 4 2 4 2 3" xfId="17517"/>
    <cellStyle name="Normal 6 3 4 2 4 3" xfId="17518"/>
    <cellStyle name="Normal 6 3 4 2 4 3 2" xfId="17519"/>
    <cellStyle name="Normal 6 3 4 2 4 4" xfId="17520"/>
    <cellStyle name="Normal 6 3 4 2 5" xfId="17521"/>
    <cellStyle name="Normal 6 3 4 2 5 2" xfId="17522"/>
    <cellStyle name="Normal 6 3 4 2 5 2 2" xfId="17523"/>
    <cellStyle name="Normal 6 3 4 2 5 3" xfId="17524"/>
    <cellStyle name="Normal 6 3 4 2 6" xfId="17525"/>
    <cellStyle name="Normal 6 3 4 2 6 2" xfId="17526"/>
    <cellStyle name="Normal 6 3 4 2 7" xfId="17527"/>
    <cellStyle name="Normal 6 3 4 3" xfId="17528"/>
    <cellStyle name="Normal 6 3 4 3 2" xfId="17529"/>
    <cellStyle name="Normal 6 3 4 3 2 2" xfId="17530"/>
    <cellStyle name="Normal 6 3 4 3 2 2 2" xfId="17531"/>
    <cellStyle name="Normal 6 3 4 3 2 2 2 2" xfId="17532"/>
    <cellStyle name="Normal 6 3 4 3 2 2 2 2 2" xfId="17533"/>
    <cellStyle name="Normal 6 3 4 3 2 2 2 3" xfId="17534"/>
    <cellStyle name="Normal 6 3 4 3 2 2 3" xfId="17535"/>
    <cellStyle name="Normal 6 3 4 3 2 2 3 2" xfId="17536"/>
    <cellStyle name="Normal 6 3 4 3 2 2 4" xfId="17537"/>
    <cellStyle name="Normal 6 3 4 3 2 3" xfId="17538"/>
    <cellStyle name="Normal 6 3 4 3 2 3 2" xfId="17539"/>
    <cellStyle name="Normal 6 3 4 3 2 3 2 2" xfId="17540"/>
    <cellStyle name="Normal 6 3 4 3 2 3 3" xfId="17541"/>
    <cellStyle name="Normal 6 3 4 3 2 4" xfId="17542"/>
    <cellStyle name="Normal 6 3 4 3 2 4 2" xfId="17543"/>
    <cellStyle name="Normal 6 3 4 3 2 5" xfId="17544"/>
    <cellStyle name="Normal 6 3 4 3 3" xfId="17545"/>
    <cellStyle name="Normal 6 3 4 3 3 2" xfId="17546"/>
    <cellStyle name="Normal 6 3 4 3 3 2 2" xfId="17547"/>
    <cellStyle name="Normal 6 3 4 3 3 2 2 2" xfId="17548"/>
    <cellStyle name="Normal 6 3 4 3 3 2 3" xfId="17549"/>
    <cellStyle name="Normal 6 3 4 3 3 3" xfId="17550"/>
    <cellStyle name="Normal 6 3 4 3 3 3 2" xfId="17551"/>
    <cellStyle name="Normal 6 3 4 3 3 4" xfId="17552"/>
    <cellStyle name="Normal 6 3 4 3 4" xfId="17553"/>
    <cellStyle name="Normal 6 3 4 3 4 2" xfId="17554"/>
    <cellStyle name="Normal 6 3 4 3 4 2 2" xfId="17555"/>
    <cellStyle name="Normal 6 3 4 3 4 3" xfId="17556"/>
    <cellStyle name="Normal 6 3 4 3 5" xfId="17557"/>
    <cellStyle name="Normal 6 3 4 3 5 2" xfId="17558"/>
    <cellStyle name="Normal 6 3 4 3 6" xfId="17559"/>
    <cellStyle name="Normal 6 3 4 4" xfId="17560"/>
    <cellStyle name="Normal 6 3 4 4 2" xfId="17561"/>
    <cellStyle name="Normal 6 3 4 4 2 2" xfId="17562"/>
    <cellStyle name="Normal 6 3 4 4 2 2 2" xfId="17563"/>
    <cellStyle name="Normal 6 3 4 4 2 2 2 2" xfId="17564"/>
    <cellStyle name="Normal 6 3 4 4 2 2 3" xfId="17565"/>
    <cellStyle name="Normal 6 3 4 4 2 3" xfId="17566"/>
    <cellStyle name="Normal 6 3 4 4 2 3 2" xfId="17567"/>
    <cellStyle name="Normal 6 3 4 4 2 4" xfId="17568"/>
    <cellStyle name="Normal 6 3 4 4 3" xfId="17569"/>
    <cellStyle name="Normal 6 3 4 4 3 2" xfId="17570"/>
    <cellStyle name="Normal 6 3 4 4 3 2 2" xfId="17571"/>
    <cellStyle name="Normal 6 3 4 4 3 3" xfId="17572"/>
    <cellStyle name="Normal 6 3 4 4 4" xfId="17573"/>
    <cellStyle name="Normal 6 3 4 4 4 2" xfId="17574"/>
    <cellStyle name="Normal 6 3 4 4 5" xfId="17575"/>
    <cellStyle name="Normal 6 3 4 5" xfId="17576"/>
    <cellStyle name="Normal 6 3 4 5 2" xfId="17577"/>
    <cellStyle name="Normal 6 3 4 5 2 2" xfId="17578"/>
    <cellStyle name="Normal 6 3 4 5 2 2 2" xfId="17579"/>
    <cellStyle name="Normal 6 3 4 5 2 3" xfId="17580"/>
    <cellStyle name="Normal 6 3 4 5 3" xfId="17581"/>
    <cellStyle name="Normal 6 3 4 5 3 2" xfId="17582"/>
    <cellStyle name="Normal 6 3 4 5 4" xfId="17583"/>
    <cellStyle name="Normal 6 3 4 6" xfId="17584"/>
    <cellStyle name="Normal 6 3 4 6 2" xfId="17585"/>
    <cellStyle name="Normal 6 3 4 6 2 2" xfId="17586"/>
    <cellStyle name="Normal 6 3 4 6 3" xfId="17587"/>
    <cellStyle name="Normal 6 3 4 7" xfId="17588"/>
    <cellStyle name="Normal 6 3 4 7 2" xfId="17589"/>
    <cellStyle name="Normal 6 3 4 8" xfId="17590"/>
    <cellStyle name="Normal 6 3 5" xfId="17591"/>
    <cellStyle name="Normal 6 3 5 2" xfId="17592"/>
    <cellStyle name="Normal 6 3 5 2 2" xfId="17593"/>
    <cellStyle name="Normal 6 3 5 2 2 2" xfId="17594"/>
    <cellStyle name="Normal 6 3 5 2 2 2 2" xfId="17595"/>
    <cellStyle name="Normal 6 3 5 2 2 2 2 2" xfId="17596"/>
    <cellStyle name="Normal 6 3 5 2 2 2 2 2 2" xfId="17597"/>
    <cellStyle name="Normal 6 3 5 2 2 2 2 3" xfId="17598"/>
    <cellStyle name="Normal 6 3 5 2 2 2 3" xfId="17599"/>
    <cellStyle name="Normal 6 3 5 2 2 2 3 2" xfId="17600"/>
    <cellStyle name="Normal 6 3 5 2 2 2 4" xfId="17601"/>
    <cellStyle name="Normal 6 3 5 2 2 3" xfId="17602"/>
    <cellStyle name="Normal 6 3 5 2 2 3 2" xfId="17603"/>
    <cellStyle name="Normal 6 3 5 2 2 3 2 2" xfId="17604"/>
    <cellStyle name="Normal 6 3 5 2 2 3 3" xfId="17605"/>
    <cellStyle name="Normal 6 3 5 2 2 4" xfId="17606"/>
    <cellStyle name="Normal 6 3 5 2 2 4 2" xfId="17607"/>
    <cellStyle name="Normal 6 3 5 2 2 5" xfId="17608"/>
    <cellStyle name="Normal 6 3 5 2 3" xfId="17609"/>
    <cellStyle name="Normal 6 3 5 2 3 2" xfId="17610"/>
    <cellStyle name="Normal 6 3 5 2 3 2 2" xfId="17611"/>
    <cellStyle name="Normal 6 3 5 2 3 2 2 2" xfId="17612"/>
    <cellStyle name="Normal 6 3 5 2 3 2 3" xfId="17613"/>
    <cellStyle name="Normal 6 3 5 2 3 3" xfId="17614"/>
    <cellStyle name="Normal 6 3 5 2 3 3 2" xfId="17615"/>
    <cellStyle name="Normal 6 3 5 2 3 4" xfId="17616"/>
    <cellStyle name="Normal 6 3 5 2 4" xfId="17617"/>
    <cellStyle name="Normal 6 3 5 2 4 2" xfId="17618"/>
    <cellStyle name="Normal 6 3 5 2 4 2 2" xfId="17619"/>
    <cellStyle name="Normal 6 3 5 2 4 3" xfId="17620"/>
    <cellStyle name="Normal 6 3 5 2 5" xfId="17621"/>
    <cellStyle name="Normal 6 3 5 2 5 2" xfId="17622"/>
    <cellStyle name="Normal 6 3 5 2 6" xfId="17623"/>
    <cellStyle name="Normal 6 3 5 3" xfId="17624"/>
    <cellStyle name="Normal 6 3 5 3 2" xfId="17625"/>
    <cellStyle name="Normal 6 3 5 3 2 2" xfId="17626"/>
    <cellStyle name="Normal 6 3 5 3 2 2 2" xfId="17627"/>
    <cellStyle name="Normal 6 3 5 3 2 2 2 2" xfId="17628"/>
    <cellStyle name="Normal 6 3 5 3 2 2 3" xfId="17629"/>
    <cellStyle name="Normal 6 3 5 3 2 3" xfId="17630"/>
    <cellStyle name="Normal 6 3 5 3 2 3 2" xfId="17631"/>
    <cellStyle name="Normal 6 3 5 3 2 4" xfId="17632"/>
    <cellStyle name="Normal 6 3 5 3 3" xfId="17633"/>
    <cellStyle name="Normal 6 3 5 3 3 2" xfId="17634"/>
    <cellStyle name="Normal 6 3 5 3 3 2 2" xfId="17635"/>
    <cellStyle name="Normal 6 3 5 3 3 3" xfId="17636"/>
    <cellStyle name="Normal 6 3 5 3 4" xfId="17637"/>
    <cellStyle name="Normal 6 3 5 3 4 2" xfId="17638"/>
    <cellStyle name="Normal 6 3 5 3 5" xfId="17639"/>
    <cellStyle name="Normal 6 3 5 4" xfId="17640"/>
    <cellStyle name="Normal 6 3 5 4 2" xfId="17641"/>
    <cellStyle name="Normal 6 3 5 4 2 2" xfId="17642"/>
    <cellStyle name="Normal 6 3 5 4 2 2 2" xfId="17643"/>
    <cellStyle name="Normal 6 3 5 4 2 3" xfId="17644"/>
    <cellStyle name="Normal 6 3 5 4 3" xfId="17645"/>
    <cellStyle name="Normal 6 3 5 4 3 2" xfId="17646"/>
    <cellStyle name="Normal 6 3 5 4 4" xfId="17647"/>
    <cellStyle name="Normal 6 3 5 5" xfId="17648"/>
    <cellStyle name="Normal 6 3 5 5 2" xfId="17649"/>
    <cellStyle name="Normal 6 3 5 5 2 2" xfId="17650"/>
    <cellStyle name="Normal 6 3 5 5 3" xfId="17651"/>
    <cellStyle name="Normal 6 3 5 6" xfId="17652"/>
    <cellStyle name="Normal 6 3 5 6 2" xfId="17653"/>
    <cellStyle name="Normal 6 3 5 7" xfId="17654"/>
    <cellStyle name="Normal 6 3 6" xfId="17655"/>
    <cellStyle name="Normal 6 3 6 2" xfId="17656"/>
    <cellStyle name="Normal 6 3 6 2 2" xfId="17657"/>
    <cellStyle name="Normal 6 3 6 2 2 2" xfId="17658"/>
    <cellStyle name="Normal 6 3 6 2 2 2 2" xfId="17659"/>
    <cellStyle name="Normal 6 3 6 2 2 2 2 2" xfId="17660"/>
    <cellStyle name="Normal 6 3 6 2 2 2 3" xfId="17661"/>
    <cellStyle name="Normal 6 3 6 2 2 3" xfId="17662"/>
    <cellStyle name="Normal 6 3 6 2 2 3 2" xfId="17663"/>
    <cellStyle name="Normal 6 3 6 2 2 4" xfId="17664"/>
    <cellStyle name="Normal 6 3 6 2 3" xfId="17665"/>
    <cellStyle name="Normal 6 3 6 2 3 2" xfId="17666"/>
    <cellStyle name="Normal 6 3 6 2 3 2 2" xfId="17667"/>
    <cellStyle name="Normal 6 3 6 2 3 3" xfId="17668"/>
    <cellStyle name="Normal 6 3 6 2 4" xfId="17669"/>
    <cellStyle name="Normal 6 3 6 2 4 2" xfId="17670"/>
    <cellStyle name="Normal 6 3 6 2 5" xfId="17671"/>
    <cellStyle name="Normal 6 3 6 3" xfId="17672"/>
    <cellStyle name="Normal 6 3 6 3 2" xfId="17673"/>
    <cellStyle name="Normal 6 3 6 3 2 2" xfId="17674"/>
    <cellStyle name="Normal 6 3 6 3 2 2 2" xfId="17675"/>
    <cellStyle name="Normal 6 3 6 3 2 3" xfId="17676"/>
    <cellStyle name="Normal 6 3 6 3 3" xfId="17677"/>
    <cellStyle name="Normal 6 3 6 3 3 2" xfId="17678"/>
    <cellStyle name="Normal 6 3 6 3 4" xfId="17679"/>
    <cellStyle name="Normal 6 3 6 4" xfId="17680"/>
    <cellStyle name="Normal 6 3 6 4 2" xfId="17681"/>
    <cellStyle name="Normal 6 3 6 4 2 2" xfId="17682"/>
    <cellStyle name="Normal 6 3 6 4 3" xfId="17683"/>
    <cellStyle name="Normal 6 3 6 5" xfId="17684"/>
    <cellStyle name="Normal 6 3 6 5 2" xfId="17685"/>
    <cellStyle name="Normal 6 3 6 6" xfId="17686"/>
    <cellStyle name="Normal 6 3 7" xfId="17687"/>
    <cellStyle name="Normal 6 3 7 2" xfId="17688"/>
    <cellStyle name="Normal 6 3 7 2 2" xfId="17689"/>
    <cellStyle name="Normal 6 3 7 2 2 2" xfId="17690"/>
    <cellStyle name="Normal 6 3 7 2 2 2 2" xfId="17691"/>
    <cellStyle name="Normal 6 3 7 2 2 3" xfId="17692"/>
    <cellStyle name="Normal 6 3 7 2 3" xfId="17693"/>
    <cellStyle name="Normal 6 3 7 2 3 2" xfId="17694"/>
    <cellStyle name="Normal 6 3 7 2 4" xfId="17695"/>
    <cellStyle name="Normal 6 3 7 3" xfId="17696"/>
    <cellStyle name="Normal 6 3 7 3 2" xfId="17697"/>
    <cellStyle name="Normal 6 3 7 3 2 2" xfId="17698"/>
    <cellStyle name="Normal 6 3 7 3 3" xfId="17699"/>
    <cellStyle name="Normal 6 3 7 4" xfId="17700"/>
    <cellStyle name="Normal 6 3 7 4 2" xfId="17701"/>
    <cellStyle name="Normal 6 3 7 5" xfId="17702"/>
    <cellStyle name="Normal 6 3 8" xfId="17703"/>
    <cellStyle name="Normal 6 3 8 2" xfId="17704"/>
    <cellStyle name="Normal 6 3 8 2 2" xfId="17705"/>
    <cellStyle name="Normal 6 3 8 2 2 2" xfId="17706"/>
    <cellStyle name="Normal 6 3 8 2 3" xfId="17707"/>
    <cellStyle name="Normal 6 3 8 3" xfId="17708"/>
    <cellStyle name="Normal 6 3 8 3 2" xfId="17709"/>
    <cellStyle name="Normal 6 3 8 4" xfId="17710"/>
    <cellStyle name="Normal 6 3 9" xfId="17711"/>
    <cellStyle name="Normal 6 3 9 2" xfId="17712"/>
    <cellStyle name="Normal 6 3 9 2 2" xfId="17713"/>
    <cellStyle name="Normal 6 3 9 3" xfId="17714"/>
    <cellStyle name="Normal 6 4" xfId="17715"/>
    <cellStyle name="Normal 6 4 10" xfId="17716"/>
    <cellStyle name="Normal 6 4 2" xfId="17717"/>
    <cellStyle name="Normal 6 4 2 2" xfId="17718"/>
    <cellStyle name="Normal 6 4 2 2 2" xfId="17719"/>
    <cellStyle name="Normal 6 4 2 2 2 2" xfId="17720"/>
    <cellStyle name="Normal 6 4 2 2 2 2 2" xfId="17721"/>
    <cellStyle name="Normal 6 4 2 2 2 2 2 2" xfId="17722"/>
    <cellStyle name="Normal 6 4 2 2 2 2 2 2 2" xfId="17723"/>
    <cellStyle name="Normal 6 4 2 2 2 2 2 2 2 2" xfId="17724"/>
    <cellStyle name="Normal 6 4 2 2 2 2 2 2 2 2 2" xfId="17725"/>
    <cellStyle name="Normal 6 4 2 2 2 2 2 2 2 3" xfId="17726"/>
    <cellStyle name="Normal 6 4 2 2 2 2 2 2 3" xfId="17727"/>
    <cellStyle name="Normal 6 4 2 2 2 2 2 2 3 2" xfId="17728"/>
    <cellStyle name="Normal 6 4 2 2 2 2 2 2 4" xfId="17729"/>
    <cellStyle name="Normal 6 4 2 2 2 2 2 3" xfId="17730"/>
    <cellStyle name="Normal 6 4 2 2 2 2 2 3 2" xfId="17731"/>
    <cellStyle name="Normal 6 4 2 2 2 2 2 3 2 2" xfId="17732"/>
    <cellStyle name="Normal 6 4 2 2 2 2 2 3 3" xfId="17733"/>
    <cellStyle name="Normal 6 4 2 2 2 2 2 4" xfId="17734"/>
    <cellStyle name="Normal 6 4 2 2 2 2 2 4 2" xfId="17735"/>
    <cellStyle name="Normal 6 4 2 2 2 2 2 5" xfId="17736"/>
    <cellStyle name="Normal 6 4 2 2 2 2 3" xfId="17737"/>
    <cellStyle name="Normal 6 4 2 2 2 2 3 2" xfId="17738"/>
    <cellStyle name="Normal 6 4 2 2 2 2 3 2 2" xfId="17739"/>
    <cellStyle name="Normal 6 4 2 2 2 2 3 2 2 2" xfId="17740"/>
    <cellStyle name="Normal 6 4 2 2 2 2 3 2 3" xfId="17741"/>
    <cellStyle name="Normal 6 4 2 2 2 2 3 3" xfId="17742"/>
    <cellStyle name="Normal 6 4 2 2 2 2 3 3 2" xfId="17743"/>
    <cellStyle name="Normal 6 4 2 2 2 2 3 4" xfId="17744"/>
    <cellStyle name="Normal 6 4 2 2 2 2 4" xfId="17745"/>
    <cellStyle name="Normal 6 4 2 2 2 2 4 2" xfId="17746"/>
    <cellStyle name="Normal 6 4 2 2 2 2 4 2 2" xfId="17747"/>
    <cellStyle name="Normal 6 4 2 2 2 2 4 3" xfId="17748"/>
    <cellStyle name="Normal 6 4 2 2 2 2 5" xfId="17749"/>
    <cellStyle name="Normal 6 4 2 2 2 2 5 2" xfId="17750"/>
    <cellStyle name="Normal 6 4 2 2 2 2 6" xfId="17751"/>
    <cellStyle name="Normal 6 4 2 2 2 3" xfId="17752"/>
    <cellStyle name="Normal 6 4 2 2 2 3 2" xfId="17753"/>
    <cellStyle name="Normal 6 4 2 2 2 3 2 2" xfId="17754"/>
    <cellStyle name="Normal 6 4 2 2 2 3 2 2 2" xfId="17755"/>
    <cellStyle name="Normal 6 4 2 2 2 3 2 2 2 2" xfId="17756"/>
    <cellStyle name="Normal 6 4 2 2 2 3 2 2 3" xfId="17757"/>
    <cellStyle name="Normal 6 4 2 2 2 3 2 3" xfId="17758"/>
    <cellStyle name="Normal 6 4 2 2 2 3 2 3 2" xfId="17759"/>
    <cellStyle name="Normal 6 4 2 2 2 3 2 4" xfId="17760"/>
    <cellStyle name="Normal 6 4 2 2 2 3 3" xfId="17761"/>
    <cellStyle name="Normal 6 4 2 2 2 3 3 2" xfId="17762"/>
    <cellStyle name="Normal 6 4 2 2 2 3 3 2 2" xfId="17763"/>
    <cellStyle name="Normal 6 4 2 2 2 3 3 3" xfId="17764"/>
    <cellStyle name="Normal 6 4 2 2 2 3 4" xfId="17765"/>
    <cellStyle name="Normal 6 4 2 2 2 3 4 2" xfId="17766"/>
    <cellStyle name="Normal 6 4 2 2 2 3 5" xfId="17767"/>
    <cellStyle name="Normal 6 4 2 2 2 4" xfId="17768"/>
    <cellStyle name="Normal 6 4 2 2 2 4 2" xfId="17769"/>
    <cellStyle name="Normal 6 4 2 2 2 4 2 2" xfId="17770"/>
    <cellStyle name="Normal 6 4 2 2 2 4 2 2 2" xfId="17771"/>
    <cellStyle name="Normal 6 4 2 2 2 4 2 3" xfId="17772"/>
    <cellStyle name="Normal 6 4 2 2 2 4 3" xfId="17773"/>
    <cellStyle name="Normal 6 4 2 2 2 4 3 2" xfId="17774"/>
    <cellStyle name="Normal 6 4 2 2 2 4 4" xfId="17775"/>
    <cellStyle name="Normal 6 4 2 2 2 5" xfId="17776"/>
    <cellStyle name="Normal 6 4 2 2 2 5 2" xfId="17777"/>
    <cellStyle name="Normal 6 4 2 2 2 5 2 2" xfId="17778"/>
    <cellStyle name="Normal 6 4 2 2 2 5 3" xfId="17779"/>
    <cellStyle name="Normal 6 4 2 2 2 6" xfId="17780"/>
    <cellStyle name="Normal 6 4 2 2 2 6 2" xfId="17781"/>
    <cellStyle name="Normal 6 4 2 2 2 7" xfId="17782"/>
    <cellStyle name="Normal 6 4 2 2 3" xfId="17783"/>
    <cellStyle name="Normal 6 4 2 2 3 2" xfId="17784"/>
    <cellStyle name="Normal 6 4 2 2 3 2 2" xfId="17785"/>
    <cellStyle name="Normal 6 4 2 2 3 2 2 2" xfId="17786"/>
    <cellStyle name="Normal 6 4 2 2 3 2 2 2 2" xfId="17787"/>
    <cellStyle name="Normal 6 4 2 2 3 2 2 2 2 2" xfId="17788"/>
    <cellStyle name="Normal 6 4 2 2 3 2 2 2 3" xfId="17789"/>
    <cellStyle name="Normal 6 4 2 2 3 2 2 3" xfId="17790"/>
    <cellStyle name="Normal 6 4 2 2 3 2 2 3 2" xfId="17791"/>
    <cellStyle name="Normal 6 4 2 2 3 2 2 4" xfId="17792"/>
    <cellStyle name="Normal 6 4 2 2 3 2 3" xfId="17793"/>
    <cellStyle name="Normal 6 4 2 2 3 2 3 2" xfId="17794"/>
    <cellStyle name="Normal 6 4 2 2 3 2 3 2 2" xfId="17795"/>
    <cellStyle name="Normal 6 4 2 2 3 2 3 3" xfId="17796"/>
    <cellStyle name="Normal 6 4 2 2 3 2 4" xfId="17797"/>
    <cellStyle name="Normal 6 4 2 2 3 2 4 2" xfId="17798"/>
    <cellStyle name="Normal 6 4 2 2 3 2 5" xfId="17799"/>
    <cellStyle name="Normal 6 4 2 2 3 3" xfId="17800"/>
    <cellStyle name="Normal 6 4 2 2 3 3 2" xfId="17801"/>
    <cellStyle name="Normal 6 4 2 2 3 3 2 2" xfId="17802"/>
    <cellStyle name="Normal 6 4 2 2 3 3 2 2 2" xfId="17803"/>
    <cellStyle name="Normal 6 4 2 2 3 3 2 3" xfId="17804"/>
    <cellStyle name="Normal 6 4 2 2 3 3 3" xfId="17805"/>
    <cellStyle name="Normal 6 4 2 2 3 3 3 2" xfId="17806"/>
    <cellStyle name="Normal 6 4 2 2 3 3 4" xfId="17807"/>
    <cellStyle name="Normal 6 4 2 2 3 4" xfId="17808"/>
    <cellStyle name="Normal 6 4 2 2 3 4 2" xfId="17809"/>
    <cellStyle name="Normal 6 4 2 2 3 4 2 2" xfId="17810"/>
    <cellStyle name="Normal 6 4 2 2 3 4 3" xfId="17811"/>
    <cellStyle name="Normal 6 4 2 2 3 5" xfId="17812"/>
    <cellStyle name="Normal 6 4 2 2 3 5 2" xfId="17813"/>
    <cellStyle name="Normal 6 4 2 2 3 6" xfId="17814"/>
    <cellStyle name="Normal 6 4 2 2 4" xfId="17815"/>
    <cellStyle name="Normal 6 4 2 2 4 2" xfId="17816"/>
    <cellStyle name="Normal 6 4 2 2 4 2 2" xfId="17817"/>
    <cellStyle name="Normal 6 4 2 2 4 2 2 2" xfId="17818"/>
    <cellStyle name="Normal 6 4 2 2 4 2 2 2 2" xfId="17819"/>
    <cellStyle name="Normal 6 4 2 2 4 2 2 3" xfId="17820"/>
    <cellStyle name="Normal 6 4 2 2 4 2 3" xfId="17821"/>
    <cellStyle name="Normal 6 4 2 2 4 2 3 2" xfId="17822"/>
    <cellStyle name="Normal 6 4 2 2 4 2 4" xfId="17823"/>
    <cellStyle name="Normal 6 4 2 2 4 3" xfId="17824"/>
    <cellStyle name="Normal 6 4 2 2 4 3 2" xfId="17825"/>
    <cellStyle name="Normal 6 4 2 2 4 3 2 2" xfId="17826"/>
    <cellStyle name="Normal 6 4 2 2 4 3 3" xfId="17827"/>
    <cellStyle name="Normal 6 4 2 2 4 4" xfId="17828"/>
    <cellStyle name="Normal 6 4 2 2 4 4 2" xfId="17829"/>
    <cellStyle name="Normal 6 4 2 2 4 5" xfId="17830"/>
    <cellStyle name="Normal 6 4 2 2 5" xfId="17831"/>
    <cellStyle name="Normal 6 4 2 2 5 2" xfId="17832"/>
    <cellStyle name="Normal 6 4 2 2 5 2 2" xfId="17833"/>
    <cellStyle name="Normal 6 4 2 2 5 2 2 2" xfId="17834"/>
    <cellStyle name="Normal 6 4 2 2 5 2 3" xfId="17835"/>
    <cellStyle name="Normal 6 4 2 2 5 3" xfId="17836"/>
    <cellStyle name="Normal 6 4 2 2 5 3 2" xfId="17837"/>
    <cellStyle name="Normal 6 4 2 2 5 4" xfId="17838"/>
    <cellStyle name="Normal 6 4 2 2 6" xfId="17839"/>
    <cellStyle name="Normal 6 4 2 2 6 2" xfId="17840"/>
    <cellStyle name="Normal 6 4 2 2 6 2 2" xfId="17841"/>
    <cellStyle name="Normal 6 4 2 2 6 3" xfId="17842"/>
    <cellStyle name="Normal 6 4 2 2 7" xfId="17843"/>
    <cellStyle name="Normal 6 4 2 2 7 2" xfId="17844"/>
    <cellStyle name="Normal 6 4 2 2 8" xfId="17845"/>
    <cellStyle name="Normal 6 4 2 3" xfId="17846"/>
    <cellStyle name="Normal 6 4 2 3 2" xfId="17847"/>
    <cellStyle name="Normal 6 4 2 3 2 2" xfId="17848"/>
    <cellStyle name="Normal 6 4 2 3 2 2 2" xfId="17849"/>
    <cellStyle name="Normal 6 4 2 3 2 2 2 2" xfId="17850"/>
    <cellStyle name="Normal 6 4 2 3 2 2 2 2 2" xfId="17851"/>
    <cellStyle name="Normal 6 4 2 3 2 2 2 2 2 2" xfId="17852"/>
    <cellStyle name="Normal 6 4 2 3 2 2 2 2 3" xfId="17853"/>
    <cellStyle name="Normal 6 4 2 3 2 2 2 3" xfId="17854"/>
    <cellStyle name="Normal 6 4 2 3 2 2 2 3 2" xfId="17855"/>
    <cellStyle name="Normal 6 4 2 3 2 2 2 4" xfId="17856"/>
    <cellStyle name="Normal 6 4 2 3 2 2 3" xfId="17857"/>
    <cellStyle name="Normal 6 4 2 3 2 2 3 2" xfId="17858"/>
    <cellStyle name="Normal 6 4 2 3 2 2 3 2 2" xfId="17859"/>
    <cellStyle name="Normal 6 4 2 3 2 2 3 3" xfId="17860"/>
    <cellStyle name="Normal 6 4 2 3 2 2 4" xfId="17861"/>
    <cellStyle name="Normal 6 4 2 3 2 2 4 2" xfId="17862"/>
    <cellStyle name="Normal 6 4 2 3 2 2 5" xfId="17863"/>
    <cellStyle name="Normal 6 4 2 3 2 3" xfId="17864"/>
    <cellStyle name="Normal 6 4 2 3 2 3 2" xfId="17865"/>
    <cellStyle name="Normal 6 4 2 3 2 3 2 2" xfId="17866"/>
    <cellStyle name="Normal 6 4 2 3 2 3 2 2 2" xfId="17867"/>
    <cellStyle name="Normal 6 4 2 3 2 3 2 3" xfId="17868"/>
    <cellStyle name="Normal 6 4 2 3 2 3 3" xfId="17869"/>
    <cellStyle name="Normal 6 4 2 3 2 3 3 2" xfId="17870"/>
    <cellStyle name="Normal 6 4 2 3 2 3 4" xfId="17871"/>
    <cellStyle name="Normal 6 4 2 3 2 4" xfId="17872"/>
    <cellStyle name="Normal 6 4 2 3 2 4 2" xfId="17873"/>
    <cellStyle name="Normal 6 4 2 3 2 4 2 2" xfId="17874"/>
    <cellStyle name="Normal 6 4 2 3 2 4 3" xfId="17875"/>
    <cellStyle name="Normal 6 4 2 3 2 5" xfId="17876"/>
    <cellStyle name="Normal 6 4 2 3 2 5 2" xfId="17877"/>
    <cellStyle name="Normal 6 4 2 3 2 6" xfId="17878"/>
    <cellStyle name="Normal 6 4 2 3 3" xfId="17879"/>
    <cellStyle name="Normal 6 4 2 3 3 2" xfId="17880"/>
    <cellStyle name="Normal 6 4 2 3 3 2 2" xfId="17881"/>
    <cellStyle name="Normal 6 4 2 3 3 2 2 2" xfId="17882"/>
    <cellStyle name="Normal 6 4 2 3 3 2 2 2 2" xfId="17883"/>
    <cellStyle name="Normal 6 4 2 3 3 2 2 3" xfId="17884"/>
    <cellStyle name="Normal 6 4 2 3 3 2 3" xfId="17885"/>
    <cellStyle name="Normal 6 4 2 3 3 2 3 2" xfId="17886"/>
    <cellStyle name="Normal 6 4 2 3 3 2 4" xfId="17887"/>
    <cellStyle name="Normal 6 4 2 3 3 3" xfId="17888"/>
    <cellStyle name="Normal 6 4 2 3 3 3 2" xfId="17889"/>
    <cellStyle name="Normal 6 4 2 3 3 3 2 2" xfId="17890"/>
    <cellStyle name="Normal 6 4 2 3 3 3 3" xfId="17891"/>
    <cellStyle name="Normal 6 4 2 3 3 4" xfId="17892"/>
    <cellStyle name="Normal 6 4 2 3 3 4 2" xfId="17893"/>
    <cellStyle name="Normal 6 4 2 3 3 5" xfId="17894"/>
    <cellStyle name="Normal 6 4 2 3 4" xfId="17895"/>
    <cellStyle name="Normal 6 4 2 3 4 2" xfId="17896"/>
    <cellStyle name="Normal 6 4 2 3 4 2 2" xfId="17897"/>
    <cellStyle name="Normal 6 4 2 3 4 2 2 2" xfId="17898"/>
    <cellStyle name="Normal 6 4 2 3 4 2 3" xfId="17899"/>
    <cellStyle name="Normal 6 4 2 3 4 3" xfId="17900"/>
    <cellStyle name="Normal 6 4 2 3 4 3 2" xfId="17901"/>
    <cellStyle name="Normal 6 4 2 3 4 4" xfId="17902"/>
    <cellStyle name="Normal 6 4 2 3 5" xfId="17903"/>
    <cellStyle name="Normal 6 4 2 3 5 2" xfId="17904"/>
    <cellStyle name="Normal 6 4 2 3 5 2 2" xfId="17905"/>
    <cellStyle name="Normal 6 4 2 3 5 3" xfId="17906"/>
    <cellStyle name="Normal 6 4 2 3 6" xfId="17907"/>
    <cellStyle name="Normal 6 4 2 3 6 2" xfId="17908"/>
    <cellStyle name="Normal 6 4 2 3 7" xfId="17909"/>
    <cellStyle name="Normal 6 4 2 4" xfId="17910"/>
    <cellStyle name="Normal 6 4 2 4 2" xfId="17911"/>
    <cellStyle name="Normal 6 4 2 4 2 2" xfId="17912"/>
    <cellStyle name="Normal 6 4 2 4 2 2 2" xfId="17913"/>
    <cellStyle name="Normal 6 4 2 4 2 2 2 2" xfId="17914"/>
    <cellStyle name="Normal 6 4 2 4 2 2 2 2 2" xfId="17915"/>
    <cellStyle name="Normal 6 4 2 4 2 2 2 3" xfId="17916"/>
    <cellStyle name="Normal 6 4 2 4 2 2 3" xfId="17917"/>
    <cellStyle name="Normal 6 4 2 4 2 2 3 2" xfId="17918"/>
    <cellStyle name="Normal 6 4 2 4 2 2 4" xfId="17919"/>
    <cellStyle name="Normal 6 4 2 4 2 3" xfId="17920"/>
    <cellStyle name="Normal 6 4 2 4 2 3 2" xfId="17921"/>
    <cellStyle name="Normal 6 4 2 4 2 3 2 2" xfId="17922"/>
    <cellStyle name="Normal 6 4 2 4 2 3 3" xfId="17923"/>
    <cellStyle name="Normal 6 4 2 4 2 4" xfId="17924"/>
    <cellStyle name="Normal 6 4 2 4 2 4 2" xfId="17925"/>
    <cellStyle name="Normal 6 4 2 4 2 5" xfId="17926"/>
    <cellStyle name="Normal 6 4 2 4 3" xfId="17927"/>
    <cellStyle name="Normal 6 4 2 4 3 2" xfId="17928"/>
    <cellStyle name="Normal 6 4 2 4 3 2 2" xfId="17929"/>
    <cellStyle name="Normal 6 4 2 4 3 2 2 2" xfId="17930"/>
    <cellStyle name="Normal 6 4 2 4 3 2 3" xfId="17931"/>
    <cellStyle name="Normal 6 4 2 4 3 3" xfId="17932"/>
    <cellStyle name="Normal 6 4 2 4 3 3 2" xfId="17933"/>
    <cellStyle name="Normal 6 4 2 4 3 4" xfId="17934"/>
    <cellStyle name="Normal 6 4 2 4 4" xfId="17935"/>
    <cellStyle name="Normal 6 4 2 4 4 2" xfId="17936"/>
    <cellStyle name="Normal 6 4 2 4 4 2 2" xfId="17937"/>
    <cellStyle name="Normal 6 4 2 4 4 3" xfId="17938"/>
    <cellStyle name="Normal 6 4 2 4 5" xfId="17939"/>
    <cellStyle name="Normal 6 4 2 4 5 2" xfId="17940"/>
    <cellStyle name="Normal 6 4 2 4 6" xfId="17941"/>
    <cellStyle name="Normal 6 4 2 5" xfId="17942"/>
    <cellStyle name="Normal 6 4 2 5 2" xfId="17943"/>
    <cellStyle name="Normal 6 4 2 5 2 2" xfId="17944"/>
    <cellStyle name="Normal 6 4 2 5 2 2 2" xfId="17945"/>
    <cellStyle name="Normal 6 4 2 5 2 2 2 2" xfId="17946"/>
    <cellStyle name="Normal 6 4 2 5 2 2 3" xfId="17947"/>
    <cellStyle name="Normal 6 4 2 5 2 3" xfId="17948"/>
    <cellStyle name="Normal 6 4 2 5 2 3 2" xfId="17949"/>
    <cellStyle name="Normal 6 4 2 5 2 4" xfId="17950"/>
    <cellStyle name="Normal 6 4 2 5 3" xfId="17951"/>
    <cellStyle name="Normal 6 4 2 5 3 2" xfId="17952"/>
    <cellStyle name="Normal 6 4 2 5 3 2 2" xfId="17953"/>
    <cellStyle name="Normal 6 4 2 5 3 3" xfId="17954"/>
    <cellStyle name="Normal 6 4 2 5 4" xfId="17955"/>
    <cellStyle name="Normal 6 4 2 5 4 2" xfId="17956"/>
    <cellStyle name="Normal 6 4 2 5 5" xfId="17957"/>
    <cellStyle name="Normal 6 4 2 6" xfId="17958"/>
    <cellStyle name="Normal 6 4 2 6 2" xfId="17959"/>
    <cellStyle name="Normal 6 4 2 6 2 2" xfId="17960"/>
    <cellStyle name="Normal 6 4 2 6 2 2 2" xfId="17961"/>
    <cellStyle name="Normal 6 4 2 6 2 3" xfId="17962"/>
    <cellStyle name="Normal 6 4 2 6 3" xfId="17963"/>
    <cellStyle name="Normal 6 4 2 6 3 2" xfId="17964"/>
    <cellStyle name="Normal 6 4 2 6 4" xfId="17965"/>
    <cellStyle name="Normal 6 4 2 7" xfId="17966"/>
    <cellStyle name="Normal 6 4 2 7 2" xfId="17967"/>
    <cellStyle name="Normal 6 4 2 7 2 2" xfId="17968"/>
    <cellStyle name="Normal 6 4 2 7 3" xfId="17969"/>
    <cellStyle name="Normal 6 4 2 8" xfId="17970"/>
    <cellStyle name="Normal 6 4 2 8 2" xfId="17971"/>
    <cellStyle name="Normal 6 4 2 9" xfId="17972"/>
    <cellStyle name="Normal 6 4 3" xfId="17973"/>
    <cellStyle name="Normal 6 4 3 2" xfId="17974"/>
    <cellStyle name="Normal 6 4 3 2 2" xfId="17975"/>
    <cellStyle name="Normal 6 4 3 2 2 2" xfId="17976"/>
    <cellStyle name="Normal 6 4 3 2 2 2 2" xfId="17977"/>
    <cellStyle name="Normal 6 4 3 2 2 2 2 2" xfId="17978"/>
    <cellStyle name="Normal 6 4 3 2 2 2 2 2 2" xfId="17979"/>
    <cellStyle name="Normal 6 4 3 2 2 2 2 2 2 2" xfId="17980"/>
    <cellStyle name="Normal 6 4 3 2 2 2 2 2 3" xfId="17981"/>
    <cellStyle name="Normal 6 4 3 2 2 2 2 3" xfId="17982"/>
    <cellStyle name="Normal 6 4 3 2 2 2 2 3 2" xfId="17983"/>
    <cellStyle name="Normal 6 4 3 2 2 2 2 4" xfId="17984"/>
    <cellStyle name="Normal 6 4 3 2 2 2 3" xfId="17985"/>
    <cellStyle name="Normal 6 4 3 2 2 2 3 2" xfId="17986"/>
    <cellStyle name="Normal 6 4 3 2 2 2 3 2 2" xfId="17987"/>
    <cellStyle name="Normal 6 4 3 2 2 2 3 3" xfId="17988"/>
    <cellStyle name="Normal 6 4 3 2 2 2 4" xfId="17989"/>
    <cellStyle name="Normal 6 4 3 2 2 2 4 2" xfId="17990"/>
    <cellStyle name="Normal 6 4 3 2 2 2 5" xfId="17991"/>
    <cellStyle name="Normal 6 4 3 2 2 3" xfId="17992"/>
    <cellStyle name="Normal 6 4 3 2 2 3 2" xfId="17993"/>
    <cellStyle name="Normal 6 4 3 2 2 3 2 2" xfId="17994"/>
    <cellStyle name="Normal 6 4 3 2 2 3 2 2 2" xfId="17995"/>
    <cellStyle name="Normal 6 4 3 2 2 3 2 3" xfId="17996"/>
    <cellStyle name="Normal 6 4 3 2 2 3 3" xfId="17997"/>
    <cellStyle name="Normal 6 4 3 2 2 3 3 2" xfId="17998"/>
    <cellStyle name="Normal 6 4 3 2 2 3 4" xfId="17999"/>
    <cellStyle name="Normal 6 4 3 2 2 4" xfId="18000"/>
    <cellStyle name="Normal 6 4 3 2 2 4 2" xfId="18001"/>
    <cellStyle name="Normal 6 4 3 2 2 4 2 2" xfId="18002"/>
    <cellStyle name="Normal 6 4 3 2 2 4 3" xfId="18003"/>
    <cellStyle name="Normal 6 4 3 2 2 5" xfId="18004"/>
    <cellStyle name="Normal 6 4 3 2 2 5 2" xfId="18005"/>
    <cellStyle name="Normal 6 4 3 2 2 6" xfId="18006"/>
    <cellStyle name="Normal 6 4 3 2 3" xfId="18007"/>
    <cellStyle name="Normal 6 4 3 2 3 2" xfId="18008"/>
    <cellStyle name="Normal 6 4 3 2 3 2 2" xfId="18009"/>
    <cellStyle name="Normal 6 4 3 2 3 2 2 2" xfId="18010"/>
    <cellStyle name="Normal 6 4 3 2 3 2 2 2 2" xfId="18011"/>
    <cellStyle name="Normal 6 4 3 2 3 2 2 3" xfId="18012"/>
    <cellStyle name="Normal 6 4 3 2 3 2 3" xfId="18013"/>
    <cellStyle name="Normal 6 4 3 2 3 2 3 2" xfId="18014"/>
    <cellStyle name="Normal 6 4 3 2 3 2 4" xfId="18015"/>
    <cellStyle name="Normal 6 4 3 2 3 3" xfId="18016"/>
    <cellStyle name="Normal 6 4 3 2 3 3 2" xfId="18017"/>
    <cellStyle name="Normal 6 4 3 2 3 3 2 2" xfId="18018"/>
    <cellStyle name="Normal 6 4 3 2 3 3 3" xfId="18019"/>
    <cellStyle name="Normal 6 4 3 2 3 4" xfId="18020"/>
    <cellStyle name="Normal 6 4 3 2 3 4 2" xfId="18021"/>
    <cellStyle name="Normal 6 4 3 2 3 5" xfId="18022"/>
    <cellStyle name="Normal 6 4 3 2 4" xfId="18023"/>
    <cellStyle name="Normal 6 4 3 2 4 2" xfId="18024"/>
    <cellStyle name="Normal 6 4 3 2 4 2 2" xfId="18025"/>
    <cellStyle name="Normal 6 4 3 2 4 2 2 2" xfId="18026"/>
    <cellStyle name="Normal 6 4 3 2 4 2 3" xfId="18027"/>
    <cellStyle name="Normal 6 4 3 2 4 3" xfId="18028"/>
    <cellStyle name="Normal 6 4 3 2 4 3 2" xfId="18029"/>
    <cellStyle name="Normal 6 4 3 2 4 4" xfId="18030"/>
    <cellStyle name="Normal 6 4 3 2 5" xfId="18031"/>
    <cellStyle name="Normal 6 4 3 2 5 2" xfId="18032"/>
    <cellStyle name="Normal 6 4 3 2 5 2 2" xfId="18033"/>
    <cellStyle name="Normal 6 4 3 2 5 3" xfId="18034"/>
    <cellStyle name="Normal 6 4 3 2 6" xfId="18035"/>
    <cellStyle name="Normal 6 4 3 2 6 2" xfId="18036"/>
    <cellStyle name="Normal 6 4 3 2 7" xfId="18037"/>
    <cellStyle name="Normal 6 4 3 3" xfId="18038"/>
    <cellStyle name="Normal 6 4 3 3 2" xfId="18039"/>
    <cellStyle name="Normal 6 4 3 3 2 2" xfId="18040"/>
    <cellStyle name="Normal 6 4 3 3 2 2 2" xfId="18041"/>
    <cellStyle name="Normal 6 4 3 3 2 2 2 2" xfId="18042"/>
    <cellStyle name="Normal 6 4 3 3 2 2 2 2 2" xfId="18043"/>
    <cellStyle name="Normal 6 4 3 3 2 2 2 3" xfId="18044"/>
    <cellStyle name="Normal 6 4 3 3 2 2 3" xfId="18045"/>
    <cellStyle name="Normal 6 4 3 3 2 2 3 2" xfId="18046"/>
    <cellStyle name="Normal 6 4 3 3 2 2 4" xfId="18047"/>
    <cellStyle name="Normal 6 4 3 3 2 3" xfId="18048"/>
    <cellStyle name="Normal 6 4 3 3 2 3 2" xfId="18049"/>
    <cellStyle name="Normal 6 4 3 3 2 3 2 2" xfId="18050"/>
    <cellStyle name="Normal 6 4 3 3 2 3 3" xfId="18051"/>
    <cellStyle name="Normal 6 4 3 3 2 4" xfId="18052"/>
    <cellStyle name="Normal 6 4 3 3 2 4 2" xfId="18053"/>
    <cellStyle name="Normal 6 4 3 3 2 5" xfId="18054"/>
    <cellStyle name="Normal 6 4 3 3 3" xfId="18055"/>
    <cellStyle name="Normal 6 4 3 3 3 2" xfId="18056"/>
    <cellStyle name="Normal 6 4 3 3 3 2 2" xfId="18057"/>
    <cellStyle name="Normal 6 4 3 3 3 2 2 2" xfId="18058"/>
    <cellStyle name="Normal 6 4 3 3 3 2 3" xfId="18059"/>
    <cellStyle name="Normal 6 4 3 3 3 3" xfId="18060"/>
    <cellStyle name="Normal 6 4 3 3 3 3 2" xfId="18061"/>
    <cellStyle name="Normal 6 4 3 3 3 4" xfId="18062"/>
    <cellStyle name="Normal 6 4 3 3 4" xfId="18063"/>
    <cellStyle name="Normal 6 4 3 3 4 2" xfId="18064"/>
    <cellStyle name="Normal 6 4 3 3 4 2 2" xfId="18065"/>
    <cellStyle name="Normal 6 4 3 3 4 3" xfId="18066"/>
    <cellStyle name="Normal 6 4 3 3 5" xfId="18067"/>
    <cellStyle name="Normal 6 4 3 3 5 2" xfId="18068"/>
    <cellStyle name="Normal 6 4 3 3 6" xfId="18069"/>
    <cellStyle name="Normal 6 4 3 4" xfId="18070"/>
    <cellStyle name="Normal 6 4 3 4 2" xfId="18071"/>
    <cellStyle name="Normal 6 4 3 4 2 2" xfId="18072"/>
    <cellStyle name="Normal 6 4 3 4 2 2 2" xfId="18073"/>
    <cellStyle name="Normal 6 4 3 4 2 2 2 2" xfId="18074"/>
    <cellStyle name="Normal 6 4 3 4 2 2 3" xfId="18075"/>
    <cellStyle name="Normal 6 4 3 4 2 3" xfId="18076"/>
    <cellStyle name="Normal 6 4 3 4 2 3 2" xfId="18077"/>
    <cellStyle name="Normal 6 4 3 4 2 4" xfId="18078"/>
    <cellStyle name="Normal 6 4 3 4 3" xfId="18079"/>
    <cellStyle name="Normal 6 4 3 4 3 2" xfId="18080"/>
    <cellStyle name="Normal 6 4 3 4 3 2 2" xfId="18081"/>
    <cellStyle name="Normal 6 4 3 4 3 3" xfId="18082"/>
    <cellStyle name="Normal 6 4 3 4 4" xfId="18083"/>
    <cellStyle name="Normal 6 4 3 4 4 2" xfId="18084"/>
    <cellStyle name="Normal 6 4 3 4 5" xfId="18085"/>
    <cellStyle name="Normal 6 4 3 5" xfId="18086"/>
    <cellStyle name="Normal 6 4 3 5 2" xfId="18087"/>
    <cellStyle name="Normal 6 4 3 5 2 2" xfId="18088"/>
    <cellStyle name="Normal 6 4 3 5 2 2 2" xfId="18089"/>
    <cellStyle name="Normal 6 4 3 5 2 3" xfId="18090"/>
    <cellStyle name="Normal 6 4 3 5 3" xfId="18091"/>
    <cellStyle name="Normal 6 4 3 5 3 2" xfId="18092"/>
    <cellStyle name="Normal 6 4 3 5 4" xfId="18093"/>
    <cellStyle name="Normal 6 4 3 6" xfId="18094"/>
    <cellStyle name="Normal 6 4 3 6 2" xfId="18095"/>
    <cellStyle name="Normal 6 4 3 6 2 2" xfId="18096"/>
    <cellStyle name="Normal 6 4 3 6 3" xfId="18097"/>
    <cellStyle name="Normal 6 4 3 7" xfId="18098"/>
    <cellStyle name="Normal 6 4 3 7 2" xfId="18099"/>
    <cellStyle name="Normal 6 4 3 8" xfId="18100"/>
    <cellStyle name="Normal 6 4 4" xfId="18101"/>
    <cellStyle name="Normal 6 4 4 2" xfId="18102"/>
    <cellStyle name="Normal 6 4 4 2 2" xfId="18103"/>
    <cellStyle name="Normal 6 4 4 2 2 2" xfId="18104"/>
    <cellStyle name="Normal 6 4 4 2 2 2 2" xfId="18105"/>
    <cellStyle name="Normal 6 4 4 2 2 2 2 2" xfId="18106"/>
    <cellStyle name="Normal 6 4 4 2 2 2 2 2 2" xfId="18107"/>
    <cellStyle name="Normal 6 4 4 2 2 2 2 3" xfId="18108"/>
    <cellStyle name="Normal 6 4 4 2 2 2 3" xfId="18109"/>
    <cellStyle name="Normal 6 4 4 2 2 2 3 2" xfId="18110"/>
    <cellStyle name="Normal 6 4 4 2 2 2 4" xfId="18111"/>
    <cellStyle name="Normal 6 4 4 2 2 3" xfId="18112"/>
    <cellStyle name="Normal 6 4 4 2 2 3 2" xfId="18113"/>
    <cellStyle name="Normal 6 4 4 2 2 3 2 2" xfId="18114"/>
    <cellStyle name="Normal 6 4 4 2 2 3 3" xfId="18115"/>
    <cellStyle name="Normal 6 4 4 2 2 4" xfId="18116"/>
    <cellStyle name="Normal 6 4 4 2 2 4 2" xfId="18117"/>
    <cellStyle name="Normal 6 4 4 2 2 5" xfId="18118"/>
    <cellStyle name="Normal 6 4 4 2 3" xfId="18119"/>
    <cellStyle name="Normal 6 4 4 2 3 2" xfId="18120"/>
    <cellStyle name="Normal 6 4 4 2 3 2 2" xfId="18121"/>
    <cellStyle name="Normal 6 4 4 2 3 2 2 2" xfId="18122"/>
    <cellStyle name="Normal 6 4 4 2 3 2 3" xfId="18123"/>
    <cellStyle name="Normal 6 4 4 2 3 3" xfId="18124"/>
    <cellStyle name="Normal 6 4 4 2 3 3 2" xfId="18125"/>
    <cellStyle name="Normal 6 4 4 2 3 4" xfId="18126"/>
    <cellStyle name="Normal 6 4 4 2 4" xfId="18127"/>
    <cellStyle name="Normal 6 4 4 2 4 2" xfId="18128"/>
    <cellStyle name="Normal 6 4 4 2 4 2 2" xfId="18129"/>
    <cellStyle name="Normal 6 4 4 2 4 3" xfId="18130"/>
    <cellStyle name="Normal 6 4 4 2 5" xfId="18131"/>
    <cellStyle name="Normal 6 4 4 2 5 2" xfId="18132"/>
    <cellStyle name="Normal 6 4 4 2 6" xfId="18133"/>
    <cellStyle name="Normal 6 4 4 3" xfId="18134"/>
    <cellStyle name="Normal 6 4 4 3 2" xfId="18135"/>
    <cellStyle name="Normal 6 4 4 3 2 2" xfId="18136"/>
    <cellStyle name="Normal 6 4 4 3 2 2 2" xfId="18137"/>
    <cellStyle name="Normal 6 4 4 3 2 2 2 2" xfId="18138"/>
    <cellStyle name="Normal 6 4 4 3 2 2 3" xfId="18139"/>
    <cellStyle name="Normal 6 4 4 3 2 3" xfId="18140"/>
    <cellStyle name="Normal 6 4 4 3 2 3 2" xfId="18141"/>
    <cellStyle name="Normal 6 4 4 3 2 4" xfId="18142"/>
    <cellStyle name="Normal 6 4 4 3 3" xfId="18143"/>
    <cellStyle name="Normal 6 4 4 3 3 2" xfId="18144"/>
    <cellStyle name="Normal 6 4 4 3 3 2 2" xfId="18145"/>
    <cellStyle name="Normal 6 4 4 3 3 3" xfId="18146"/>
    <cellStyle name="Normal 6 4 4 3 4" xfId="18147"/>
    <cellStyle name="Normal 6 4 4 3 4 2" xfId="18148"/>
    <cellStyle name="Normal 6 4 4 3 5" xfId="18149"/>
    <cellStyle name="Normal 6 4 4 4" xfId="18150"/>
    <cellStyle name="Normal 6 4 4 4 2" xfId="18151"/>
    <cellStyle name="Normal 6 4 4 4 2 2" xfId="18152"/>
    <cellStyle name="Normal 6 4 4 4 2 2 2" xfId="18153"/>
    <cellStyle name="Normal 6 4 4 4 2 3" xfId="18154"/>
    <cellStyle name="Normal 6 4 4 4 3" xfId="18155"/>
    <cellStyle name="Normal 6 4 4 4 3 2" xfId="18156"/>
    <cellStyle name="Normal 6 4 4 4 4" xfId="18157"/>
    <cellStyle name="Normal 6 4 4 5" xfId="18158"/>
    <cellStyle name="Normal 6 4 4 5 2" xfId="18159"/>
    <cellStyle name="Normal 6 4 4 5 2 2" xfId="18160"/>
    <cellStyle name="Normal 6 4 4 5 3" xfId="18161"/>
    <cellStyle name="Normal 6 4 4 6" xfId="18162"/>
    <cellStyle name="Normal 6 4 4 6 2" xfId="18163"/>
    <cellStyle name="Normal 6 4 4 7" xfId="18164"/>
    <cellStyle name="Normal 6 4 5" xfId="18165"/>
    <cellStyle name="Normal 6 4 5 2" xfId="18166"/>
    <cellStyle name="Normal 6 4 5 2 2" xfId="18167"/>
    <cellStyle name="Normal 6 4 5 2 2 2" xfId="18168"/>
    <cellStyle name="Normal 6 4 5 2 2 2 2" xfId="18169"/>
    <cellStyle name="Normal 6 4 5 2 2 2 2 2" xfId="18170"/>
    <cellStyle name="Normal 6 4 5 2 2 2 3" xfId="18171"/>
    <cellStyle name="Normal 6 4 5 2 2 3" xfId="18172"/>
    <cellStyle name="Normal 6 4 5 2 2 3 2" xfId="18173"/>
    <cellStyle name="Normal 6 4 5 2 2 4" xfId="18174"/>
    <cellStyle name="Normal 6 4 5 2 3" xfId="18175"/>
    <cellStyle name="Normal 6 4 5 2 3 2" xfId="18176"/>
    <cellStyle name="Normal 6 4 5 2 3 2 2" xfId="18177"/>
    <cellStyle name="Normal 6 4 5 2 3 3" xfId="18178"/>
    <cellStyle name="Normal 6 4 5 2 4" xfId="18179"/>
    <cellStyle name="Normal 6 4 5 2 4 2" xfId="18180"/>
    <cellStyle name="Normal 6 4 5 2 5" xfId="18181"/>
    <cellStyle name="Normal 6 4 5 3" xfId="18182"/>
    <cellStyle name="Normal 6 4 5 3 2" xfId="18183"/>
    <cellStyle name="Normal 6 4 5 3 2 2" xfId="18184"/>
    <cellStyle name="Normal 6 4 5 3 2 2 2" xfId="18185"/>
    <cellStyle name="Normal 6 4 5 3 2 3" xfId="18186"/>
    <cellStyle name="Normal 6 4 5 3 3" xfId="18187"/>
    <cellStyle name="Normal 6 4 5 3 3 2" xfId="18188"/>
    <cellStyle name="Normal 6 4 5 3 4" xfId="18189"/>
    <cellStyle name="Normal 6 4 5 4" xfId="18190"/>
    <cellStyle name="Normal 6 4 5 4 2" xfId="18191"/>
    <cellStyle name="Normal 6 4 5 4 2 2" xfId="18192"/>
    <cellStyle name="Normal 6 4 5 4 3" xfId="18193"/>
    <cellStyle name="Normal 6 4 5 5" xfId="18194"/>
    <cellStyle name="Normal 6 4 5 5 2" xfId="18195"/>
    <cellStyle name="Normal 6 4 5 6" xfId="18196"/>
    <cellStyle name="Normal 6 4 6" xfId="18197"/>
    <cellStyle name="Normal 6 4 6 2" xfId="18198"/>
    <cellStyle name="Normal 6 4 6 2 2" xfId="18199"/>
    <cellStyle name="Normal 6 4 6 2 2 2" xfId="18200"/>
    <cellStyle name="Normal 6 4 6 2 2 2 2" xfId="18201"/>
    <cellStyle name="Normal 6 4 6 2 2 3" xfId="18202"/>
    <cellStyle name="Normal 6 4 6 2 3" xfId="18203"/>
    <cellStyle name="Normal 6 4 6 2 3 2" xfId="18204"/>
    <cellStyle name="Normal 6 4 6 2 4" xfId="18205"/>
    <cellStyle name="Normal 6 4 6 3" xfId="18206"/>
    <cellStyle name="Normal 6 4 6 3 2" xfId="18207"/>
    <cellStyle name="Normal 6 4 6 3 2 2" xfId="18208"/>
    <cellStyle name="Normal 6 4 6 3 3" xfId="18209"/>
    <cellStyle name="Normal 6 4 6 4" xfId="18210"/>
    <cellStyle name="Normal 6 4 6 4 2" xfId="18211"/>
    <cellStyle name="Normal 6 4 6 5" xfId="18212"/>
    <cellStyle name="Normal 6 4 7" xfId="18213"/>
    <cellStyle name="Normal 6 4 7 2" xfId="18214"/>
    <cellStyle name="Normal 6 4 7 2 2" xfId="18215"/>
    <cellStyle name="Normal 6 4 7 2 2 2" xfId="18216"/>
    <cellStyle name="Normal 6 4 7 2 3" xfId="18217"/>
    <cellStyle name="Normal 6 4 7 3" xfId="18218"/>
    <cellStyle name="Normal 6 4 7 3 2" xfId="18219"/>
    <cellStyle name="Normal 6 4 7 4" xfId="18220"/>
    <cellStyle name="Normal 6 4 8" xfId="18221"/>
    <cellStyle name="Normal 6 4 8 2" xfId="18222"/>
    <cellStyle name="Normal 6 4 8 2 2" xfId="18223"/>
    <cellStyle name="Normal 6 4 8 3" xfId="18224"/>
    <cellStyle name="Normal 6 4 9" xfId="18225"/>
    <cellStyle name="Normal 6 4 9 2" xfId="18226"/>
    <cellStyle name="Normal 6 5" xfId="18227"/>
    <cellStyle name="Normal 6 5 2" xfId="18228"/>
    <cellStyle name="Normal 6 5 2 2" xfId="18229"/>
    <cellStyle name="Normal 6 5 2 2 2" xfId="18230"/>
    <cellStyle name="Normal 6 5 2 2 2 2" xfId="18231"/>
    <cellStyle name="Normal 6 5 2 2 2 2 2" xfId="18232"/>
    <cellStyle name="Normal 6 5 2 2 2 2 2 2" xfId="18233"/>
    <cellStyle name="Normal 6 5 2 2 2 2 2 2 2" xfId="18234"/>
    <cellStyle name="Normal 6 5 2 2 2 2 2 2 2 2" xfId="18235"/>
    <cellStyle name="Normal 6 5 2 2 2 2 2 2 3" xfId="18236"/>
    <cellStyle name="Normal 6 5 2 2 2 2 2 3" xfId="18237"/>
    <cellStyle name="Normal 6 5 2 2 2 2 2 3 2" xfId="18238"/>
    <cellStyle name="Normal 6 5 2 2 2 2 2 4" xfId="18239"/>
    <cellStyle name="Normal 6 5 2 2 2 2 3" xfId="18240"/>
    <cellStyle name="Normal 6 5 2 2 2 2 3 2" xfId="18241"/>
    <cellStyle name="Normal 6 5 2 2 2 2 3 2 2" xfId="18242"/>
    <cellStyle name="Normal 6 5 2 2 2 2 3 3" xfId="18243"/>
    <cellStyle name="Normal 6 5 2 2 2 2 4" xfId="18244"/>
    <cellStyle name="Normal 6 5 2 2 2 2 4 2" xfId="18245"/>
    <cellStyle name="Normal 6 5 2 2 2 2 5" xfId="18246"/>
    <cellStyle name="Normal 6 5 2 2 2 3" xfId="18247"/>
    <cellStyle name="Normal 6 5 2 2 2 3 2" xfId="18248"/>
    <cellStyle name="Normal 6 5 2 2 2 3 2 2" xfId="18249"/>
    <cellStyle name="Normal 6 5 2 2 2 3 2 2 2" xfId="18250"/>
    <cellStyle name="Normal 6 5 2 2 2 3 2 3" xfId="18251"/>
    <cellStyle name="Normal 6 5 2 2 2 3 3" xfId="18252"/>
    <cellStyle name="Normal 6 5 2 2 2 3 3 2" xfId="18253"/>
    <cellStyle name="Normal 6 5 2 2 2 3 4" xfId="18254"/>
    <cellStyle name="Normal 6 5 2 2 2 4" xfId="18255"/>
    <cellStyle name="Normal 6 5 2 2 2 4 2" xfId="18256"/>
    <cellStyle name="Normal 6 5 2 2 2 4 2 2" xfId="18257"/>
    <cellStyle name="Normal 6 5 2 2 2 4 3" xfId="18258"/>
    <cellStyle name="Normal 6 5 2 2 2 5" xfId="18259"/>
    <cellStyle name="Normal 6 5 2 2 2 5 2" xfId="18260"/>
    <cellStyle name="Normal 6 5 2 2 2 6" xfId="18261"/>
    <cellStyle name="Normal 6 5 2 2 3" xfId="18262"/>
    <cellStyle name="Normal 6 5 2 2 3 2" xfId="18263"/>
    <cellStyle name="Normal 6 5 2 2 3 2 2" xfId="18264"/>
    <cellStyle name="Normal 6 5 2 2 3 2 2 2" xfId="18265"/>
    <cellStyle name="Normal 6 5 2 2 3 2 2 2 2" xfId="18266"/>
    <cellStyle name="Normal 6 5 2 2 3 2 2 3" xfId="18267"/>
    <cellStyle name="Normal 6 5 2 2 3 2 3" xfId="18268"/>
    <cellStyle name="Normal 6 5 2 2 3 2 3 2" xfId="18269"/>
    <cellStyle name="Normal 6 5 2 2 3 2 4" xfId="18270"/>
    <cellStyle name="Normal 6 5 2 2 3 3" xfId="18271"/>
    <cellStyle name="Normal 6 5 2 2 3 3 2" xfId="18272"/>
    <cellStyle name="Normal 6 5 2 2 3 3 2 2" xfId="18273"/>
    <cellStyle name="Normal 6 5 2 2 3 3 3" xfId="18274"/>
    <cellStyle name="Normal 6 5 2 2 3 4" xfId="18275"/>
    <cellStyle name="Normal 6 5 2 2 3 4 2" xfId="18276"/>
    <cellStyle name="Normal 6 5 2 2 3 5" xfId="18277"/>
    <cellStyle name="Normal 6 5 2 2 4" xfId="18278"/>
    <cellStyle name="Normal 6 5 2 2 4 2" xfId="18279"/>
    <cellStyle name="Normal 6 5 2 2 4 2 2" xfId="18280"/>
    <cellStyle name="Normal 6 5 2 2 4 2 2 2" xfId="18281"/>
    <cellStyle name="Normal 6 5 2 2 4 2 3" xfId="18282"/>
    <cellStyle name="Normal 6 5 2 2 4 3" xfId="18283"/>
    <cellStyle name="Normal 6 5 2 2 4 3 2" xfId="18284"/>
    <cellStyle name="Normal 6 5 2 2 4 4" xfId="18285"/>
    <cellStyle name="Normal 6 5 2 2 5" xfId="18286"/>
    <cellStyle name="Normal 6 5 2 2 5 2" xfId="18287"/>
    <cellStyle name="Normal 6 5 2 2 5 2 2" xfId="18288"/>
    <cellStyle name="Normal 6 5 2 2 5 3" xfId="18289"/>
    <cellStyle name="Normal 6 5 2 2 6" xfId="18290"/>
    <cellStyle name="Normal 6 5 2 2 6 2" xfId="18291"/>
    <cellStyle name="Normal 6 5 2 2 7" xfId="18292"/>
    <cellStyle name="Normal 6 5 2 3" xfId="18293"/>
    <cellStyle name="Normal 6 5 2 3 2" xfId="18294"/>
    <cellStyle name="Normal 6 5 2 3 2 2" xfId="18295"/>
    <cellStyle name="Normal 6 5 2 3 2 2 2" xfId="18296"/>
    <cellStyle name="Normal 6 5 2 3 2 2 2 2" xfId="18297"/>
    <cellStyle name="Normal 6 5 2 3 2 2 2 2 2" xfId="18298"/>
    <cellStyle name="Normal 6 5 2 3 2 2 2 3" xfId="18299"/>
    <cellStyle name="Normal 6 5 2 3 2 2 3" xfId="18300"/>
    <cellStyle name="Normal 6 5 2 3 2 2 3 2" xfId="18301"/>
    <cellStyle name="Normal 6 5 2 3 2 2 4" xfId="18302"/>
    <cellStyle name="Normal 6 5 2 3 2 3" xfId="18303"/>
    <cellStyle name="Normal 6 5 2 3 2 3 2" xfId="18304"/>
    <cellStyle name="Normal 6 5 2 3 2 3 2 2" xfId="18305"/>
    <cellStyle name="Normal 6 5 2 3 2 3 3" xfId="18306"/>
    <cellStyle name="Normal 6 5 2 3 2 4" xfId="18307"/>
    <cellStyle name="Normal 6 5 2 3 2 4 2" xfId="18308"/>
    <cellStyle name="Normal 6 5 2 3 2 5" xfId="18309"/>
    <cellStyle name="Normal 6 5 2 3 3" xfId="18310"/>
    <cellStyle name="Normal 6 5 2 3 3 2" xfId="18311"/>
    <cellStyle name="Normal 6 5 2 3 3 2 2" xfId="18312"/>
    <cellStyle name="Normal 6 5 2 3 3 2 2 2" xfId="18313"/>
    <cellStyle name="Normal 6 5 2 3 3 2 3" xfId="18314"/>
    <cellStyle name="Normal 6 5 2 3 3 3" xfId="18315"/>
    <cellStyle name="Normal 6 5 2 3 3 3 2" xfId="18316"/>
    <cellStyle name="Normal 6 5 2 3 3 4" xfId="18317"/>
    <cellStyle name="Normal 6 5 2 3 4" xfId="18318"/>
    <cellStyle name="Normal 6 5 2 3 4 2" xfId="18319"/>
    <cellStyle name="Normal 6 5 2 3 4 2 2" xfId="18320"/>
    <cellStyle name="Normal 6 5 2 3 4 3" xfId="18321"/>
    <cellStyle name="Normal 6 5 2 3 5" xfId="18322"/>
    <cellStyle name="Normal 6 5 2 3 5 2" xfId="18323"/>
    <cellStyle name="Normal 6 5 2 3 6" xfId="18324"/>
    <cellStyle name="Normal 6 5 2 4" xfId="18325"/>
    <cellStyle name="Normal 6 5 2 4 2" xfId="18326"/>
    <cellStyle name="Normal 6 5 2 4 2 2" xfId="18327"/>
    <cellStyle name="Normal 6 5 2 4 2 2 2" xfId="18328"/>
    <cellStyle name="Normal 6 5 2 4 2 2 2 2" xfId="18329"/>
    <cellStyle name="Normal 6 5 2 4 2 2 3" xfId="18330"/>
    <cellStyle name="Normal 6 5 2 4 2 3" xfId="18331"/>
    <cellStyle name="Normal 6 5 2 4 2 3 2" xfId="18332"/>
    <cellStyle name="Normal 6 5 2 4 2 4" xfId="18333"/>
    <cellStyle name="Normal 6 5 2 4 3" xfId="18334"/>
    <cellStyle name="Normal 6 5 2 4 3 2" xfId="18335"/>
    <cellStyle name="Normal 6 5 2 4 3 2 2" xfId="18336"/>
    <cellStyle name="Normal 6 5 2 4 3 3" xfId="18337"/>
    <cellStyle name="Normal 6 5 2 4 4" xfId="18338"/>
    <cellStyle name="Normal 6 5 2 4 4 2" xfId="18339"/>
    <cellStyle name="Normal 6 5 2 4 5" xfId="18340"/>
    <cellStyle name="Normal 6 5 2 5" xfId="18341"/>
    <cellStyle name="Normal 6 5 2 5 2" xfId="18342"/>
    <cellStyle name="Normal 6 5 2 5 2 2" xfId="18343"/>
    <cellStyle name="Normal 6 5 2 5 2 2 2" xfId="18344"/>
    <cellStyle name="Normal 6 5 2 5 2 3" xfId="18345"/>
    <cellStyle name="Normal 6 5 2 5 3" xfId="18346"/>
    <cellStyle name="Normal 6 5 2 5 3 2" xfId="18347"/>
    <cellStyle name="Normal 6 5 2 5 4" xfId="18348"/>
    <cellStyle name="Normal 6 5 2 6" xfId="18349"/>
    <cellStyle name="Normal 6 5 2 6 2" xfId="18350"/>
    <cellStyle name="Normal 6 5 2 6 2 2" xfId="18351"/>
    <cellStyle name="Normal 6 5 2 6 3" xfId="18352"/>
    <cellStyle name="Normal 6 5 2 7" xfId="18353"/>
    <cellStyle name="Normal 6 5 2 7 2" xfId="18354"/>
    <cellStyle name="Normal 6 5 2 8" xfId="18355"/>
    <cellStyle name="Normal 6 5 3" xfId="18356"/>
    <cellStyle name="Normal 6 5 3 2" xfId="18357"/>
    <cellStyle name="Normal 6 5 3 2 2" xfId="18358"/>
    <cellStyle name="Normal 6 5 3 2 2 2" xfId="18359"/>
    <cellStyle name="Normal 6 5 3 2 2 2 2" xfId="18360"/>
    <cellStyle name="Normal 6 5 3 2 2 2 2 2" xfId="18361"/>
    <cellStyle name="Normal 6 5 3 2 2 2 2 2 2" xfId="18362"/>
    <cellStyle name="Normal 6 5 3 2 2 2 2 3" xfId="18363"/>
    <cellStyle name="Normal 6 5 3 2 2 2 3" xfId="18364"/>
    <cellStyle name="Normal 6 5 3 2 2 2 3 2" xfId="18365"/>
    <cellStyle name="Normal 6 5 3 2 2 2 4" xfId="18366"/>
    <cellStyle name="Normal 6 5 3 2 2 3" xfId="18367"/>
    <cellStyle name="Normal 6 5 3 2 2 3 2" xfId="18368"/>
    <cellStyle name="Normal 6 5 3 2 2 3 2 2" xfId="18369"/>
    <cellStyle name="Normal 6 5 3 2 2 3 3" xfId="18370"/>
    <cellStyle name="Normal 6 5 3 2 2 4" xfId="18371"/>
    <cellStyle name="Normal 6 5 3 2 2 4 2" xfId="18372"/>
    <cellStyle name="Normal 6 5 3 2 2 5" xfId="18373"/>
    <cellStyle name="Normal 6 5 3 2 3" xfId="18374"/>
    <cellStyle name="Normal 6 5 3 2 3 2" xfId="18375"/>
    <cellStyle name="Normal 6 5 3 2 3 2 2" xfId="18376"/>
    <cellStyle name="Normal 6 5 3 2 3 2 2 2" xfId="18377"/>
    <cellStyle name="Normal 6 5 3 2 3 2 3" xfId="18378"/>
    <cellStyle name="Normal 6 5 3 2 3 3" xfId="18379"/>
    <cellStyle name="Normal 6 5 3 2 3 3 2" xfId="18380"/>
    <cellStyle name="Normal 6 5 3 2 3 4" xfId="18381"/>
    <cellStyle name="Normal 6 5 3 2 4" xfId="18382"/>
    <cellStyle name="Normal 6 5 3 2 4 2" xfId="18383"/>
    <cellStyle name="Normal 6 5 3 2 4 2 2" xfId="18384"/>
    <cellStyle name="Normal 6 5 3 2 4 3" xfId="18385"/>
    <cellStyle name="Normal 6 5 3 2 5" xfId="18386"/>
    <cellStyle name="Normal 6 5 3 2 5 2" xfId="18387"/>
    <cellStyle name="Normal 6 5 3 2 6" xfId="18388"/>
    <cellStyle name="Normal 6 5 3 3" xfId="18389"/>
    <cellStyle name="Normal 6 5 3 3 2" xfId="18390"/>
    <cellStyle name="Normal 6 5 3 3 2 2" xfId="18391"/>
    <cellStyle name="Normal 6 5 3 3 2 2 2" xfId="18392"/>
    <cellStyle name="Normal 6 5 3 3 2 2 2 2" xfId="18393"/>
    <cellStyle name="Normal 6 5 3 3 2 2 3" xfId="18394"/>
    <cellStyle name="Normal 6 5 3 3 2 3" xfId="18395"/>
    <cellStyle name="Normal 6 5 3 3 2 3 2" xfId="18396"/>
    <cellStyle name="Normal 6 5 3 3 2 4" xfId="18397"/>
    <cellStyle name="Normal 6 5 3 3 3" xfId="18398"/>
    <cellStyle name="Normal 6 5 3 3 3 2" xfId="18399"/>
    <cellStyle name="Normal 6 5 3 3 3 2 2" xfId="18400"/>
    <cellStyle name="Normal 6 5 3 3 3 3" xfId="18401"/>
    <cellStyle name="Normal 6 5 3 3 4" xfId="18402"/>
    <cellStyle name="Normal 6 5 3 3 4 2" xfId="18403"/>
    <cellStyle name="Normal 6 5 3 3 5" xfId="18404"/>
    <cellStyle name="Normal 6 5 3 4" xfId="18405"/>
    <cellStyle name="Normal 6 5 3 4 2" xfId="18406"/>
    <cellStyle name="Normal 6 5 3 4 2 2" xfId="18407"/>
    <cellStyle name="Normal 6 5 3 4 2 2 2" xfId="18408"/>
    <cellStyle name="Normal 6 5 3 4 2 3" xfId="18409"/>
    <cellStyle name="Normal 6 5 3 4 3" xfId="18410"/>
    <cellStyle name="Normal 6 5 3 4 3 2" xfId="18411"/>
    <cellStyle name="Normal 6 5 3 4 4" xfId="18412"/>
    <cellStyle name="Normal 6 5 3 5" xfId="18413"/>
    <cellStyle name="Normal 6 5 3 5 2" xfId="18414"/>
    <cellStyle name="Normal 6 5 3 5 2 2" xfId="18415"/>
    <cellStyle name="Normal 6 5 3 5 3" xfId="18416"/>
    <cellStyle name="Normal 6 5 3 6" xfId="18417"/>
    <cellStyle name="Normal 6 5 3 6 2" xfId="18418"/>
    <cellStyle name="Normal 6 5 3 7" xfId="18419"/>
    <cellStyle name="Normal 6 5 4" xfId="18420"/>
    <cellStyle name="Normal 6 5 4 2" xfId="18421"/>
    <cellStyle name="Normal 6 5 4 2 2" xfId="18422"/>
    <cellStyle name="Normal 6 5 4 2 2 2" xfId="18423"/>
    <cellStyle name="Normal 6 5 4 2 2 2 2" xfId="18424"/>
    <cellStyle name="Normal 6 5 4 2 2 2 2 2" xfId="18425"/>
    <cellStyle name="Normal 6 5 4 2 2 2 3" xfId="18426"/>
    <cellStyle name="Normal 6 5 4 2 2 3" xfId="18427"/>
    <cellStyle name="Normal 6 5 4 2 2 3 2" xfId="18428"/>
    <cellStyle name="Normal 6 5 4 2 2 4" xfId="18429"/>
    <cellStyle name="Normal 6 5 4 2 3" xfId="18430"/>
    <cellStyle name="Normal 6 5 4 2 3 2" xfId="18431"/>
    <cellStyle name="Normal 6 5 4 2 3 2 2" xfId="18432"/>
    <cellStyle name="Normal 6 5 4 2 3 3" xfId="18433"/>
    <cellStyle name="Normal 6 5 4 2 4" xfId="18434"/>
    <cellStyle name="Normal 6 5 4 2 4 2" xfId="18435"/>
    <cellStyle name="Normal 6 5 4 2 5" xfId="18436"/>
    <cellStyle name="Normal 6 5 4 3" xfId="18437"/>
    <cellStyle name="Normal 6 5 4 3 2" xfId="18438"/>
    <cellStyle name="Normal 6 5 4 3 2 2" xfId="18439"/>
    <cellStyle name="Normal 6 5 4 3 2 2 2" xfId="18440"/>
    <cellStyle name="Normal 6 5 4 3 2 3" xfId="18441"/>
    <cellStyle name="Normal 6 5 4 3 3" xfId="18442"/>
    <cellStyle name="Normal 6 5 4 3 3 2" xfId="18443"/>
    <cellStyle name="Normal 6 5 4 3 4" xfId="18444"/>
    <cellStyle name="Normal 6 5 4 4" xfId="18445"/>
    <cellStyle name="Normal 6 5 4 4 2" xfId="18446"/>
    <cellStyle name="Normal 6 5 4 4 2 2" xfId="18447"/>
    <cellStyle name="Normal 6 5 4 4 3" xfId="18448"/>
    <cellStyle name="Normal 6 5 4 5" xfId="18449"/>
    <cellStyle name="Normal 6 5 4 5 2" xfId="18450"/>
    <cellStyle name="Normal 6 5 4 6" xfId="18451"/>
    <cellStyle name="Normal 6 5 5" xfId="18452"/>
    <cellStyle name="Normal 6 5 5 2" xfId="18453"/>
    <cellStyle name="Normal 6 5 5 2 2" xfId="18454"/>
    <cellStyle name="Normal 6 5 5 2 2 2" xfId="18455"/>
    <cellStyle name="Normal 6 5 5 2 2 2 2" xfId="18456"/>
    <cellStyle name="Normal 6 5 5 2 2 3" xfId="18457"/>
    <cellStyle name="Normal 6 5 5 2 3" xfId="18458"/>
    <cellStyle name="Normal 6 5 5 2 3 2" xfId="18459"/>
    <cellStyle name="Normal 6 5 5 2 4" xfId="18460"/>
    <cellStyle name="Normal 6 5 5 3" xfId="18461"/>
    <cellStyle name="Normal 6 5 5 3 2" xfId="18462"/>
    <cellStyle name="Normal 6 5 5 3 2 2" xfId="18463"/>
    <cellStyle name="Normal 6 5 5 3 3" xfId="18464"/>
    <cellStyle name="Normal 6 5 5 4" xfId="18465"/>
    <cellStyle name="Normal 6 5 5 4 2" xfId="18466"/>
    <cellStyle name="Normal 6 5 5 5" xfId="18467"/>
    <cellStyle name="Normal 6 5 6" xfId="18468"/>
    <cellStyle name="Normal 6 5 6 2" xfId="18469"/>
    <cellStyle name="Normal 6 5 6 2 2" xfId="18470"/>
    <cellStyle name="Normal 6 5 6 2 2 2" xfId="18471"/>
    <cellStyle name="Normal 6 5 6 2 3" xfId="18472"/>
    <cellStyle name="Normal 6 5 6 3" xfId="18473"/>
    <cellStyle name="Normal 6 5 6 3 2" xfId="18474"/>
    <cellStyle name="Normal 6 5 6 4" xfId="18475"/>
    <cellStyle name="Normal 6 5 7" xfId="18476"/>
    <cellStyle name="Normal 6 5 7 2" xfId="18477"/>
    <cellStyle name="Normal 6 5 7 2 2" xfId="18478"/>
    <cellStyle name="Normal 6 5 7 3" xfId="18479"/>
    <cellStyle name="Normal 6 5 8" xfId="18480"/>
    <cellStyle name="Normal 6 5 8 2" xfId="18481"/>
    <cellStyle name="Normal 6 5 9" xfId="18482"/>
    <cellStyle name="Normal 6 6" xfId="18483"/>
    <cellStyle name="Normal 6 6 2" xfId="18484"/>
    <cellStyle name="Normal 6 6 2 2" xfId="18485"/>
    <cellStyle name="Normal 6 6 2 2 2" xfId="18486"/>
    <cellStyle name="Normal 6 6 2 2 2 2" xfId="18487"/>
    <cellStyle name="Normal 6 6 2 2 2 2 2" xfId="18488"/>
    <cellStyle name="Normal 6 6 2 2 2 2 2 2" xfId="18489"/>
    <cellStyle name="Normal 6 6 2 2 2 2 2 2 2" xfId="18490"/>
    <cellStyle name="Normal 6 6 2 2 2 2 2 3" xfId="18491"/>
    <cellStyle name="Normal 6 6 2 2 2 2 3" xfId="18492"/>
    <cellStyle name="Normal 6 6 2 2 2 2 3 2" xfId="18493"/>
    <cellStyle name="Normal 6 6 2 2 2 2 4" xfId="18494"/>
    <cellStyle name="Normal 6 6 2 2 2 3" xfId="18495"/>
    <cellStyle name="Normal 6 6 2 2 2 3 2" xfId="18496"/>
    <cellStyle name="Normal 6 6 2 2 2 3 2 2" xfId="18497"/>
    <cellStyle name="Normal 6 6 2 2 2 3 3" xfId="18498"/>
    <cellStyle name="Normal 6 6 2 2 2 4" xfId="18499"/>
    <cellStyle name="Normal 6 6 2 2 2 4 2" xfId="18500"/>
    <cellStyle name="Normal 6 6 2 2 2 5" xfId="18501"/>
    <cellStyle name="Normal 6 6 2 2 3" xfId="18502"/>
    <cellStyle name="Normal 6 6 2 2 3 2" xfId="18503"/>
    <cellStyle name="Normal 6 6 2 2 3 2 2" xfId="18504"/>
    <cellStyle name="Normal 6 6 2 2 3 2 2 2" xfId="18505"/>
    <cellStyle name="Normal 6 6 2 2 3 2 3" xfId="18506"/>
    <cellStyle name="Normal 6 6 2 2 3 3" xfId="18507"/>
    <cellStyle name="Normal 6 6 2 2 3 3 2" xfId="18508"/>
    <cellStyle name="Normal 6 6 2 2 3 4" xfId="18509"/>
    <cellStyle name="Normal 6 6 2 2 4" xfId="18510"/>
    <cellStyle name="Normal 6 6 2 2 4 2" xfId="18511"/>
    <cellStyle name="Normal 6 6 2 2 4 2 2" xfId="18512"/>
    <cellStyle name="Normal 6 6 2 2 4 3" xfId="18513"/>
    <cellStyle name="Normal 6 6 2 2 5" xfId="18514"/>
    <cellStyle name="Normal 6 6 2 2 5 2" xfId="18515"/>
    <cellStyle name="Normal 6 6 2 2 6" xfId="18516"/>
    <cellStyle name="Normal 6 6 2 3" xfId="18517"/>
    <cellStyle name="Normal 6 6 2 3 2" xfId="18518"/>
    <cellStyle name="Normal 6 6 2 3 2 2" xfId="18519"/>
    <cellStyle name="Normal 6 6 2 3 2 2 2" xfId="18520"/>
    <cellStyle name="Normal 6 6 2 3 2 2 2 2" xfId="18521"/>
    <cellStyle name="Normal 6 6 2 3 2 2 3" xfId="18522"/>
    <cellStyle name="Normal 6 6 2 3 2 3" xfId="18523"/>
    <cellStyle name="Normal 6 6 2 3 2 3 2" xfId="18524"/>
    <cellStyle name="Normal 6 6 2 3 2 4" xfId="18525"/>
    <cellStyle name="Normal 6 6 2 3 3" xfId="18526"/>
    <cellStyle name="Normal 6 6 2 3 3 2" xfId="18527"/>
    <cellStyle name="Normal 6 6 2 3 3 2 2" xfId="18528"/>
    <cellStyle name="Normal 6 6 2 3 3 3" xfId="18529"/>
    <cellStyle name="Normal 6 6 2 3 4" xfId="18530"/>
    <cellStyle name="Normal 6 6 2 3 4 2" xfId="18531"/>
    <cellStyle name="Normal 6 6 2 3 5" xfId="18532"/>
    <cellStyle name="Normal 6 6 2 4" xfId="18533"/>
    <cellStyle name="Normal 6 6 2 4 2" xfId="18534"/>
    <cellStyle name="Normal 6 6 2 4 2 2" xfId="18535"/>
    <cellStyle name="Normal 6 6 2 4 2 2 2" xfId="18536"/>
    <cellStyle name="Normal 6 6 2 4 2 3" xfId="18537"/>
    <cellStyle name="Normal 6 6 2 4 3" xfId="18538"/>
    <cellStyle name="Normal 6 6 2 4 3 2" xfId="18539"/>
    <cellStyle name="Normal 6 6 2 4 4" xfId="18540"/>
    <cellStyle name="Normal 6 6 2 5" xfId="18541"/>
    <cellStyle name="Normal 6 6 2 5 2" xfId="18542"/>
    <cellStyle name="Normal 6 6 2 5 2 2" xfId="18543"/>
    <cellStyle name="Normal 6 6 2 5 3" xfId="18544"/>
    <cellStyle name="Normal 6 6 2 6" xfId="18545"/>
    <cellStyle name="Normal 6 6 2 6 2" xfId="18546"/>
    <cellStyle name="Normal 6 6 2 7" xfId="18547"/>
    <cellStyle name="Normal 6 6 3" xfId="18548"/>
    <cellStyle name="Normal 6 6 3 2" xfId="18549"/>
    <cellStyle name="Normal 6 6 3 2 2" xfId="18550"/>
    <cellStyle name="Normal 6 6 3 2 2 2" xfId="18551"/>
    <cellStyle name="Normal 6 6 3 2 2 2 2" xfId="18552"/>
    <cellStyle name="Normal 6 6 3 2 2 2 2 2" xfId="18553"/>
    <cellStyle name="Normal 6 6 3 2 2 2 3" xfId="18554"/>
    <cellStyle name="Normal 6 6 3 2 2 3" xfId="18555"/>
    <cellStyle name="Normal 6 6 3 2 2 3 2" xfId="18556"/>
    <cellStyle name="Normal 6 6 3 2 2 4" xfId="18557"/>
    <cellStyle name="Normal 6 6 3 2 3" xfId="18558"/>
    <cellStyle name="Normal 6 6 3 2 3 2" xfId="18559"/>
    <cellStyle name="Normal 6 6 3 2 3 2 2" xfId="18560"/>
    <cellStyle name="Normal 6 6 3 2 3 3" xfId="18561"/>
    <cellStyle name="Normal 6 6 3 2 4" xfId="18562"/>
    <cellStyle name="Normal 6 6 3 2 4 2" xfId="18563"/>
    <cellStyle name="Normal 6 6 3 2 5" xfId="18564"/>
    <cellStyle name="Normal 6 6 3 3" xfId="18565"/>
    <cellStyle name="Normal 6 6 3 3 2" xfId="18566"/>
    <cellStyle name="Normal 6 6 3 3 2 2" xfId="18567"/>
    <cellStyle name="Normal 6 6 3 3 2 2 2" xfId="18568"/>
    <cellStyle name="Normal 6 6 3 3 2 3" xfId="18569"/>
    <cellStyle name="Normal 6 6 3 3 3" xfId="18570"/>
    <cellStyle name="Normal 6 6 3 3 3 2" xfId="18571"/>
    <cellStyle name="Normal 6 6 3 3 4" xfId="18572"/>
    <cellStyle name="Normal 6 6 3 4" xfId="18573"/>
    <cellStyle name="Normal 6 6 3 4 2" xfId="18574"/>
    <cellStyle name="Normal 6 6 3 4 2 2" xfId="18575"/>
    <cellStyle name="Normal 6 6 3 4 3" xfId="18576"/>
    <cellStyle name="Normal 6 6 3 5" xfId="18577"/>
    <cellStyle name="Normal 6 6 3 5 2" xfId="18578"/>
    <cellStyle name="Normal 6 6 3 6" xfId="18579"/>
    <cellStyle name="Normal 6 6 4" xfId="18580"/>
    <cellStyle name="Normal 6 6 4 2" xfId="18581"/>
    <cellStyle name="Normal 6 6 4 2 2" xfId="18582"/>
    <cellStyle name="Normal 6 6 4 2 2 2" xfId="18583"/>
    <cellStyle name="Normal 6 6 4 2 2 2 2" xfId="18584"/>
    <cellStyle name="Normal 6 6 4 2 2 3" xfId="18585"/>
    <cellStyle name="Normal 6 6 4 2 3" xfId="18586"/>
    <cellStyle name="Normal 6 6 4 2 3 2" xfId="18587"/>
    <cellStyle name="Normal 6 6 4 2 4" xfId="18588"/>
    <cellStyle name="Normal 6 6 4 3" xfId="18589"/>
    <cellStyle name="Normal 6 6 4 3 2" xfId="18590"/>
    <cellStyle name="Normal 6 6 4 3 2 2" xfId="18591"/>
    <cellStyle name="Normal 6 6 4 3 3" xfId="18592"/>
    <cellStyle name="Normal 6 6 4 4" xfId="18593"/>
    <cellStyle name="Normal 6 6 4 4 2" xfId="18594"/>
    <cellStyle name="Normal 6 6 4 5" xfId="18595"/>
    <cellStyle name="Normal 6 6 5" xfId="18596"/>
    <cellStyle name="Normal 6 6 5 2" xfId="18597"/>
    <cellStyle name="Normal 6 6 5 2 2" xfId="18598"/>
    <cellStyle name="Normal 6 6 5 2 2 2" xfId="18599"/>
    <cellStyle name="Normal 6 6 5 2 3" xfId="18600"/>
    <cellStyle name="Normal 6 6 5 3" xfId="18601"/>
    <cellStyle name="Normal 6 6 5 3 2" xfId="18602"/>
    <cellStyle name="Normal 6 6 5 4" xfId="18603"/>
    <cellStyle name="Normal 6 6 6" xfId="18604"/>
    <cellStyle name="Normal 6 6 6 2" xfId="18605"/>
    <cellStyle name="Normal 6 6 6 2 2" xfId="18606"/>
    <cellStyle name="Normal 6 6 6 3" xfId="18607"/>
    <cellStyle name="Normal 6 6 7" xfId="18608"/>
    <cellStyle name="Normal 6 6 7 2" xfId="18609"/>
    <cellStyle name="Normal 6 6 8" xfId="18610"/>
    <cellStyle name="Normal 6 7" xfId="18611"/>
    <cellStyle name="Normal 6 7 2" xfId="18612"/>
    <cellStyle name="Normal 6 7 2 2" xfId="18613"/>
    <cellStyle name="Normal 6 7 2 2 2" xfId="18614"/>
    <cellStyle name="Normal 6 7 2 2 2 2" xfId="18615"/>
    <cellStyle name="Normal 6 7 2 2 2 2 2" xfId="18616"/>
    <cellStyle name="Normal 6 7 2 2 2 2 2 2" xfId="18617"/>
    <cellStyle name="Normal 6 7 2 2 2 2 3" xfId="18618"/>
    <cellStyle name="Normal 6 7 2 2 2 3" xfId="18619"/>
    <cellStyle name="Normal 6 7 2 2 2 3 2" xfId="18620"/>
    <cellStyle name="Normal 6 7 2 2 2 4" xfId="18621"/>
    <cellStyle name="Normal 6 7 2 2 3" xfId="18622"/>
    <cellStyle name="Normal 6 7 2 2 3 2" xfId="18623"/>
    <cellStyle name="Normal 6 7 2 2 3 2 2" xfId="18624"/>
    <cellStyle name="Normal 6 7 2 2 3 3" xfId="18625"/>
    <cellStyle name="Normal 6 7 2 2 4" xfId="18626"/>
    <cellStyle name="Normal 6 7 2 2 4 2" xfId="18627"/>
    <cellStyle name="Normal 6 7 2 2 5" xfId="18628"/>
    <cellStyle name="Normal 6 7 2 3" xfId="18629"/>
    <cellStyle name="Normal 6 7 2 3 2" xfId="18630"/>
    <cellStyle name="Normal 6 7 2 3 2 2" xfId="18631"/>
    <cellStyle name="Normal 6 7 2 3 2 2 2" xfId="18632"/>
    <cellStyle name="Normal 6 7 2 3 2 3" xfId="18633"/>
    <cellStyle name="Normal 6 7 2 3 3" xfId="18634"/>
    <cellStyle name="Normal 6 7 2 3 3 2" xfId="18635"/>
    <cellStyle name="Normal 6 7 2 3 4" xfId="18636"/>
    <cellStyle name="Normal 6 7 2 4" xfId="18637"/>
    <cellStyle name="Normal 6 7 2 4 2" xfId="18638"/>
    <cellStyle name="Normal 6 7 2 4 2 2" xfId="18639"/>
    <cellStyle name="Normal 6 7 2 4 3" xfId="18640"/>
    <cellStyle name="Normal 6 7 2 5" xfId="18641"/>
    <cellStyle name="Normal 6 7 2 5 2" xfId="18642"/>
    <cellStyle name="Normal 6 7 2 6" xfId="18643"/>
    <cellStyle name="Normal 6 7 3" xfId="18644"/>
    <cellStyle name="Normal 6 7 3 2" xfId="18645"/>
    <cellStyle name="Normal 6 7 3 2 2" xfId="18646"/>
    <cellStyle name="Normal 6 7 3 2 2 2" xfId="18647"/>
    <cellStyle name="Normal 6 7 3 2 2 2 2" xfId="18648"/>
    <cellStyle name="Normal 6 7 3 2 2 3" xfId="18649"/>
    <cellStyle name="Normal 6 7 3 2 3" xfId="18650"/>
    <cellStyle name="Normal 6 7 3 2 3 2" xfId="18651"/>
    <cellStyle name="Normal 6 7 3 2 4" xfId="18652"/>
    <cellStyle name="Normal 6 7 3 3" xfId="18653"/>
    <cellStyle name="Normal 6 7 3 3 2" xfId="18654"/>
    <cellStyle name="Normal 6 7 3 3 2 2" xfId="18655"/>
    <cellStyle name="Normal 6 7 3 3 3" xfId="18656"/>
    <cellStyle name="Normal 6 7 3 4" xfId="18657"/>
    <cellStyle name="Normal 6 7 3 4 2" xfId="18658"/>
    <cellStyle name="Normal 6 7 3 5" xfId="18659"/>
    <cellStyle name="Normal 6 7 4" xfId="18660"/>
    <cellStyle name="Normal 6 7 4 2" xfId="18661"/>
    <cellStyle name="Normal 6 7 4 2 2" xfId="18662"/>
    <cellStyle name="Normal 6 7 4 2 2 2" xfId="18663"/>
    <cellStyle name="Normal 6 7 4 2 3" xfId="18664"/>
    <cellStyle name="Normal 6 7 4 3" xfId="18665"/>
    <cellStyle name="Normal 6 7 4 3 2" xfId="18666"/>
    <cellStyle name="Normal 6 7 4 4" xfId="18667"/>
    <cellStyle name="Normal 6 7 5" xfId="18668"/>
    <cellStyle name="Normal 6 7 5 2" xfId="18669"/>
    <cellStyle name="Normal 6 7 5 2 2" xfId="18670"/>
    <cellStyle name="Normal 6 7 5 3" xfId="18671"/>
    <cellStyle name="Normal 6 7 6" xfId="18672"/>
    <cellStyle name="Normal 6 7 6 2" xfId="18673"/>
    <cellStyle name="Normal 6 7 7" xfId="18674"/>
    <cellStyle name="Normal 6 8" xfId="18675"/>
    <cellStyle name="Normal 6 8 2" xfId="18676"/>
    <cellStyle name="Normal 6 8 2 2" xfId="18677"/>
    <cellStyle name="Normal 6 8 2 2 2" xfId="18678"/>
    <cellStyle name="Normal 6 8 2 2 2 2" xfId="18679"/>
    <cellStyle name="Normal 6 8 2 2 2 2 2" xfId="18680"/>
    <cellStyle name="Normal 6 8 2 2 2 3" xfId="18681"/>
    <cellStyle name="Normal 6 8 2 2 3" xfId="18682"/>
    <cellStyle name="Normal 6 8 2 2 3 2" xfId="18683"/>
    <cellStyle name="Normal 6 8 2 2 4" xfId="18684"/>
    <cellStyle name="Normal 6 8 2 3" xfId="18685"/>
    <cellStyle name="Normal 6 8 2 3 2" xfId="18686"/>
    <cellStyle name="Normal 6 8 2 3 2 2" xfId="18687"/>
    <cellStyle name="Normal 6 8 2 3 3" xfId="18688"/>
    <cellStyle name="Normal 6 8 2 4" xfId="18689"/>
    <cellStyle name="Normal 6 8 2 4 2" xfId="18690"/>
    <cellStyle name="Normal 6 8 2 5" xfId="18691"/>
    <cellStyle name="Normal 6 8 3" xfId="18692"/>
    <cellStyle name="Normal 6 8 3 2" xfId="18693"/>
    <cellStyle name="Normal 6 8 3 2 2" xfId="18694"/>
    <cellStyle name="Normal 6 8 3 2 2 2" xfId="18695"/>
    <cellStyle name="Normal 6 8 3 2 3" xfId="18696"/>
    <cellStyle name="Normal 6 8 3 3" xfId="18697"/>
    <cellStyle name="Normal 6 8 3 3 2" xfId="18698"/>
    <cellStyle name="Normal 6 8 3 4" xfId="18699"/>
    <cellStyle name="Normal 6 8 4" xfId="18700"/>
    <cellStyle name="Normal 6 8 4 2" xfId="18701"/>
    <cellStyle name="Normal 6 8 4 2 2" xfId="18702"/>
    <cellStyle name="Normal 6 8 4 3" xfId="18703"/>
    <cellStyle name="Normal 6 8 5" xfId="18704"/>
    <cellStyle name="Normal 6 8 5 2" xfId="18705"/>
    <cellStyle name="Normal 6 8 6" xfId="18706"/>
    <cellStyle name="Normal 6 9" xfId="18707"/>
    <cellStyle name="Normal 6 9 2" xfId="18708"/>
    <cellStyle name="Normal 6 9 2 2" xfId="18709"/>
    <cellStyle name="Normal 6 9 2 2 2" xfId="18710"/>
    <cellStyle name="Normal 6 9 2 2 2 2" xfId="18711"/>
    <cellStyle name="Normal 6 9 2 2 3" xfId="18712"/>
    <cellStyle name="Normal 6 9 2 3" xfId="18713"/>
    <cellStyle name="Normal 6 9 2 3 2" xfId="18714"/>
    <cellStyle name="Normal 6 9 2 4" xfId="18715"/>
    <cellStyle name="Normal 6 9 3" xfId="18716"/>
    <cellStyle name="Normal 6 9 3 2" xfId="18717"/>
    <cellStyle name="Normal 6 9 3 2 2" xfId="18718"/>
    <cellStyle name="Normal 6 9 3 3" xfId="18719"/>
    <cellStyle name="Normal 6 9 4" xfId="18720"/>
    <cellStyle name="Normal 6 9 4 2" xfId="18721"/>
    <cellStyle name="Normal 6 9 5" xfId="18722"/>
    <cellStyle name="Normal 60" xfId="239"/>
    <cellStyle name="Normal 60 2" xfId="39742"/>
    <cellStyle name="Normal 61" xfId="18723"/>
    <cellStyle name="Normal 62" xfId="18724"/>
    <cellStyle name="Normal 63" xfId="18725"/>
    <cellStyle name="Normal 64" xfId="18726"/>
    <cellStyle name="Normal 65" xfId="18727"/>
    <cellStyle name="Normal 66" xfId="18728"/>
    <cellStyle name="Normal 67" xfId="39743"/>
    <cellStyle name="Normal 68" xfId="39744"/>
    <cellStyle name="Normal 69" xfId="39746"/>
    <cellStyle name="Normal 7" xfId="136"/>
    <cellStyle name="Normal 7 10" xfId="18729"/>
    <cellStyle name="Normal 7 10 2" xfId="18730"/>
    <cellStyle name="Normal 7 10 2 2" xfId="18731"/>
    <cellStyle name="Normal 7 10 2 2 2" xfId="18732"/>
    <cellStyle name="Normal 7 10 2 3" xfId="18733"/>
    <cellStyle name="Normal 7 10 3" xfId="18734"/>
    <cellStyle name="Normal 7 10 3 2" xfId="18735"/>
    <cellStyle name="Normal 7 10 4" xfId="18736"/>
    <cellStyle name="Normal 7 11" xfId="18737"/>
    <cellStyle name="Normal 7 11 2" xfId="18738"/>
    <cellStyle name="Normal 7 11 2 2" xfId="18739"/>
    <cellStyle name="Normal 7 11 3" xfId="18740"/>
    <cellStyle name="Normal 7 12" xfId="18741"/>
    <cellStyle name="Normal 7 12 2" xfId="18742"/>
    <cellStyle name="Normal 7 13" xfId="18743"/>
    <cellStyle name="Normal 7 14" xfId="18744"/>
    <cellStyle name="Normal 7 2" xfId="137"/>
    <cellStyle name="Normal 7 2 10" xfId="18745"/>
    <cellStyle name="Normal 7 2 10 2" xfId="18746"/>
    <cellStyle name="Normal 7 2 10 2 2" xfId="18747"/>
    <cellStyle name="Normal 7 2 10 3" xfId="18748"/>
    <cellStyle name="Normal 7 2 11" xfId="18749"/>
    <cellStyle name="Normal 7 2 11 2" xfId="18750"/>
    <cellStyle name="Normal 7 2 12" xfId="18751"/>
    <cellStyle name="Normal 7 2 13" xfId="18752"/>
    <cellStyle name="Normal 7 2 2" xfId="138"/>
    <cellStyle name="Normal 7 2 2 10" xfId="18753"/>
    <cellStyle name="Normal 7 2 2 10 2" xfId="18754"/>
    <cellStyle name="Normal 7 2 2 11" xfId="18755"/>
    <cellStyle name="Normal 7 2 2 12" xfId="18756"/>
    <cellStyle name="Normal 7 2 2 2" xfId="218"/>
    <cellStyle name="Normal 7 2 2 2 10" xfId="18757"/>
    <cellStyle name="Normal 7 2 2 2 11" xfId="18758"/>
    <cellStyle name="Normal 7 2 2 2 2" xfId="4"/>
    <cellStyle name="Normal 7 2 2 2 2 10" xfId="18759"/>
    <cellStyle name="Normal 7 2 2 2 2 2" xfId="18760"/>
    <cellStyle name="Normal 7 2 2 2 2 2 2" xfId="18761"/>
    <cellStyle name="Normal 7 2 2 2 2 2 2 2" xfId="18762"/>
    <cellStyle name="Normal 7 2 2 2 2 2 2 2 2" xfId="18763"/>
    <cellStyle name="Normal 7 2 2 2 2 2 2 2 2 2" xfId="18764"/>
    <cellStyle name="Normal 7 2 2 2 2 2 2 2 2 2 2" xfId="18765"/>
    <cellStyle name="Normal 7 2 2 2 2 2 2 2 2 2 2 2" xfId="18766"/>
    <cellStyle name="Normal 7 2 2 2 2 2 2 2 2 2 2 2 2" xfId="18767"/>
    <cellStyle name="Normal 7 2 2 2 2 2 2 2 2 2 2 3" xfId="18768"/>
    <cellStyle name="Normal 7 2 2 2 2 2 2 2 2 2 3" xfId="18769"/>
    <cellStyle name="Normal 7 2 2 2 2 2 2 2 2 2 3 2" xfId="18770"/>
    <cellStyle name="Normal 7 2 2 2 2 2 2 2 2 2 4" xfId="18771"/>
    <cellStyle name="Normal 7 2 2 2 2 2 2 2 2 3" xfId="18772"/>
    <cellStyle name="Normal 7 2 2 2 2 2 2 2 2 3 2" xfId="18773"/>
    <cellStyle name="Normal 7 2 2 2 2 2 2 2 2 3 2 2" xfId="18774"/>
    <cellStyle name="Normal 7 2 2 2 2 2 2 2 2 3 3" xfId="18775"/>
    <cellStyle name="Normal 7 2 2 2 2 2 2 2 2 4" xfId="18776"/>
    <cellStyle name="Normal 7 2 2 2 2 2 2 2 2 4 2" xfId="18777"/>
    <cellStyle name="Normal 7 2 2 2 2 2 2 2 2 5" xfId="18778"/>
    <cellStyle name="Normal 7 2 2 2 2 2 2 2 3" xfId="18779"/>
    <cellStyle name="Normal 7 2 2 2 2 2 2 2 3 2" xfId="18780"/>
    <cellStyle name="Normal 7 2 2 2 2 2 2 2 3 2 2" xfId="18781"/>
    <cellStyle name="Normal 7 2 2 2 2 2 2 2 3 2 2 2" xfId="18782"/>
    <cellStyle name="Normal 7 2 2 2 2 2 2 2 3 2 3" xfId="18783"/>
    <cellStyle name="Normal 7 2 2 2 2 2 2 2 3 3" xfId="18784"/>
    <cellStyle name="Normal 7 2 2 2 2 2 2 2 3 3 2" xfId="18785"/>
    <cellStyle name="Normal 7 2 2 2 2 2 2 2 3 4" xfId="18786"/>
    <cellStyle name="Normal 7 2 2 2 2 2 2 2 4" xfId="18787"/>
    <cellStyle name="Normal 7 2 2 2 2 2 2 2 4 2" xfId="18788"/>
    <cellStyle name="Normal 7 2 2 2 2 2 2 2 4 2 2" xfId="18789"/>
    <cellStyle name="Normal 7 2 2 2 2 2 2 2 4 3" xfId="18790"/>
    <cellStyle name="Normal 7 2 2 2 2 2 2 2 5" xfId="18791"/>
    <cellStyle name="Normal 7 2 2 2 2 2 2 2 5 2" xfId="18792"/>
    <cellStyle name="Normal 7 2 2 2 2 2 2 2 6" xfId="18793"/>
    <cellStyle name="Normal 7 2 2 2 2 2 2 3" xfId="18794"/>
    <cellStyle name="Normal 7 2 2 2 2 2 2 3 2" xfId="18795"/>
    <cellStyle name="Normal 7 2 2 2 2 2 2 3 2 2" xfId="18796"/>
    <cellStyle name="Normal 7 2 2 2 2 2 2 3 2 2 2" xfId="18797"/>
    <cellStyle name="Normal 7 2 2 2 2 2 2 3 2 2 2 2" xfId="18798"/>
    <cellStyle name="Normal 7 2 2 2 2 2 2 3 2 2 3" xfId="18799"/>
    <cellStyle name="Normal 7 2 2 2 2 2 2 3 2 3" xfId="18800"/>
    <cellStyle name="Normal 7 2 2 2 2 2 2 3 2 3 2" xfId="18801"/>
    <cellStyle name="Normal 7 2 2 2 2 2 2 3 2 4" xfId="18802"/>
    <cellStyle name="Normal 7 2 2 2 2 2 2 3 3" xfId="18803"/>
    <cellStyle name="Normal 7 2 2 2 2 2 2 3 3 2" xfId="18804"/>
    <cellStyle name="Normal 7 2 2 2 2 2 2 3 3 2 2" xfId="18805"/>
    <cellStyle name="Normal 7 2 2 2 2 2 2 3 3 3" xfId="18806"/>
    <cellStyle name="Normal 7 2 2 2 2 2 2 3 4" xfId="18807"/>
    <cellStyle name="Normal 7 2 2 2 2 2 2 3 4 2" xfId="18808"/>
    <cellStyle name="Normal 7 2 2 2 2 2 2 3 5" xfId="18809"/>
    <cellStyle name="Normal 7 2 2 2 2 2 2 4" xfId="18810"/>
    <cellStyle name="Normal 7 2 2 2 2 2 2 4 2" xfId="18811"/>
    <cellStyle name="Normal 7 2 2 2 2 2 2 4 2 2" xfId="18812"/>
    <cellStyle name="Normal 7 2 2 2 2 2 2 4 2 2 2" xfId="18813"/>
    <cellStyle name="Normal 7 2 2 2 2 2 2 4 2 3" xfId="18814"/>
    <cellStyle name="Normal 7 2 2 2 2 2 2 4 3" xfId="18815"/>
    <cellStyle name="Normal 7 2 2 2 2 2 2 4 3 2" xfId="18816"/>
    <cellStyle name="Normal 7 2 2 2 2 2 2 4 4" xfId="18817"/>
    <cellStyle name="Normal 7 2 2 2 2 2 2 5" xfId="18818"/>
    <cellStyle name="Normal 7 2 2 2 2 2 2 5 2" xfId="18819"/>
    <cellStyle name="Normal 7 2 2 2 2 2 2 5 2 2" xfId="18820"/>
    <cellStyle name="Normal 7 2 2 2 2 2 2 5 3" xfId="18821"/>
    <cellStyle name="Normal 7 2 2 2 2 2 2 6" xfId="18822"/>
    <cellStyle name="Normal 7 2 2 2 2 2 2 6 2" xfId="18823"/>
    <cellStyle name="Normal 7 2 2 2 2 2 2 7" xfId="18824"/>
    <cellStyle name="Normal 7 2 2 2 2 2 3" xfId="18825"/>
    <cellStyle name="Normal 7 2 2 2 2 2 3 2" xfId="18826"/>
    <cellStyle name="Normal 7 2 2 2 2 2 3 2 2" xfId="18827"/>
    <cellStyle name="Normal 7 2 2 2 2 2 3 2 2 2" xfId="18828"/>
    <cellStyle name="Normal 7 2 2 2 2 2 3 2 2 2 2" xfId="18829"/>
    <cellStyle name="Normal 7 2 2 2 2 2 3 2 2 2 2 2" xfId="18830"/>
    <cellStyle name="Normal 7 2 2 2 2 2 3 2 2 2 3" xfId="18831"/>
    <cellStyle name="Normal 7 2 2 2 2 2 3 2 2 3" xfId="18832"/>
    <cellStyle name="Normal 7 2 2 2 2 2 3 2 2 3 2" xfId="18833"/>
    <cellStyle name="Normal 7 2 2 2 2 2 3 2 2 4" xfId="18834"/>
    <cellStyle name="Normal 7 2 2 2 2 2 3 2 3" xfId="18835"/>
    <cellStyle name="Normal 7 2 2 2 2 2 3 2 3 2" xfId="18836"/>
    <cellStyle name="Normal 7 2 2 2 2 2 3 2 3 2 2" xfId="18837"/>
    <cellStyle name="Normal 7 2 2 2 2 2 3 2 3 3" xfId="18838"/>
    <cellStyle name="Normal 7 2 2 2 2 2 3 2 4" xfId="18839"/>
    <cellStyle name="Normal 7 2 2 2 2 2 3 2 4 2" xfId="18840"/>
    <cellStyle name="Normal 7 2 2 2 2 2 3 2 5" xfId="18841"/>
    <cellStyle name="Normal 7 2 2 2 2 2 3 3" xfId="18842"/>
    <cellStyle name="Normal 7 2 2 2 2 2 3 3 2" xfId="18843"/>
    <cellStyle name="Normal 7 2 2 2 2 2 3 3 2 2" xfId="18844"/>
    <cellStyle name="Normal 7 2 2 2 2 2 3 3 2 2 2" xfId="18845"/>
    <cellStyle name="Normal 7 2 2 2 2 2 3 3 2 3" xfId="18846"/>
    <cellStyle name="Normal 7 2 2 2 2 2 3 3 3" xfId="18847"/>
    <cellStyle name="Normal 7 2 2 2 2 2 3 3 3 2" xfId="18848"/>
    <cellStyle name="Normal 7 2 2 2 2 2 3 3 4" xfId="18849"/>
    <cellStyle name="Normal 7 2 2 2 2 2 3 4" xfId="18850"/>
    <cellStyle name="Normal 7 2 2 2 2 2 3 4 2" xfId="18851"/>
    <cellStyle name="Normal 7 2 2 2 2 2 3 4 2 2" xfId="18852"/>
    <cellStyle name="Normal 7 2 2 2 2 2 3 4 3" xfId="18853"/>
    <cellStyle name="Normal 7 2 2 2 2 2 3 5" xfId="18854"/>
    <cellStyle name="Normal 7 2 2 2 2 2 3 5 2" xfId="18855"/>
    <cellStyle name="Normal 7 2 2 2 2 2 3 6" xfId="18856"/>
    <cellStyle name="Normal 7 2 2 2 2 2 4" xfId="18857"/>
    <cellStyle name="Normal 7 2 2 2 2 2 4 2" xfId="18858"/>
    <cellStyle name="Normal 7 2 2 2 2 2 4 2 2" xfId="18859"/>
    <cellStyle name="Normal 7 2 2 2 2 2 4 2 2 2" xfId="18860"/>
    <cellStyle name="Normal 7 2 2 2 2 2 4 2 2 2 2" xfId="18861"/>
    <cellStyle name="Normal 7 2 2 2 2 2 4 2 2 3" xfId="18862"/>
    <cellStyle name="Normal 7 2 2 2 2 2 4 2 3" xfId="18863"/>
    <cellStyle name="Normal 7 2 2 2 2 2 4 2 3 2" xfId="18864"/>
    <cellStyle name="Normal 7 2 2 2 2 2 4 2 4" xfId="18865"/>
    <cellStyle name="Normal 7 2 2 2 2 2 4 3" xfId="18866"/>
    <cellStyle name="Normal 7 2 2 2 2 2 4 3 2" xfId="18867"/>
    <cellStyle name="Normal 7 2 2 2 2 2 4 3 2 2" xfId="18868"/>
    <cellStyle name="Normal 7 2 2 2 2 2 4 3 3" xfId="18869"/>
    <cellStyle name="Normal 7 2 2 2 2 2 4 4" xfId="18870"/>
    <cellStyle name="Normal 7 2 2 2 2 2 4 4 2" xfId="18871"/>
    <cellStyle name="Normal 7 2 2 2 2 2 4 5" xfId="18872"/>
    <cellStyle name="Normal 7 2 2 2 2 2 5" xfId="18873"/>
    <cellStyle name="Normal 7 2 2 2 2 2 5 2" xfId="18874"/>
    <cellStyle name="Normal 7 2 2 2 2 2 5 2 2" xfId="18875"/>
    <cellStyle name="Normal 7 2 2 2 2 2 5 2 2 2" xfId="18876"/>
    <cellStyle name="Normal 7 2 2 2 2 2 5 2 3" xfId="18877"/>
    <cellStyle name="Normal 7 2 2 2 2 2 5 3" xfId="18878"/>
    <cellStyle name="Normal 7 2 2 2 2 2 5 3 2" xfId="18879"/>
    <cellStyle name="Normal 7 2 2 2 2 2 5 4" xfId="18880"/>
    <cellStyle name="Normal 7 2 2 2 2 2 6" xfId="18881"/>
    <cellStyle name="Normal 7 2 2 2 2 2 6 2" xfId="18882"/>
    <cellStyle name="Normal 7 2 2 2 2 2 6 2 2" xfId="18883"/>
    <cellStyle name="Normal 7 2 2 2 2 2 6 3" xfId="18884"/>
    <cellStyle name="Normal 7 2 2 2 2 2 7" xfId="18885"/>
    <cellStyle name="Normal 7 2 2 2 2 2 7 2" xfId="18886"/>
    <cellStyle name="Normal 7 2 2 2 2 2 8" xfId="18887"/>
    <cellStyle name="Normal 7 2 2 2 2 3" xfId="18888"/>
    <cellStyle name="Normal 7 2 2 2 2 3 2" xfId="18889"/>
    <cellStyle name="Normal 7 2 2 2 2 3 2 2" xfId="18890"/>
    <cellStyle name="Normal 7 2 2 2 2 3 2 2 2" xfId="18891"/>
    <cellStyle name="Normal 7 2 2 2 2 3 2 2 2 2" xfId="18892"/>
    <cellStyle name="Normal 7 2 2 2 2 3 2 2 2 2 2" xfId="18893"/>
    <cellStyle name="Normal 7 2 2 2 2 3 2 2 2 2 2 2" xfId="18894"/>
    <cellStyle name="Normal 7 2 2 2 2 3 2 2 2 2 3" xfId="18895"/>
    <cellStyle name="Normal 7 2 2 2 2 3 2 2 2 3" xfId="18896"/>
    <cellStyle name="Normal 7 2 2 2 2 3 2 2 2 3 2" xfId="18897"/>
    <cellStyle name="Normal 7 2 2 2 2 3 2 2 2 4" xfId="18898"/>
    <cellStyle name="Normal 7 2 2 2 2 3 2 2 3" xfId="18899"/>
    <cellStyle name="Normal 7 2 2 2 2 3 2 2 3 2" xfId="18900"/>
    <cellStyle name="Normal 7 2 2 2 2 3 2 2 3 2 2" xfId="18901"/>
    <cellStyle name="Normal 7 2 2 2 2 3 2 2 3 3" xfId="18902"/>
    <cellStyle name="Normal 7 2 2 2 2 3 2 2 4" xfId="18903"/>
    <cellStyle name="Normal 7 2 2 2 2 3 2 2 4 2" xfId="18904"/>
    <cellStyle name="Normal 7 2 2 2 2 3 2 2 5" xfId="18905"/>
    <cellStyle name="Normal 7 2 2 2 2 3 2 3" xfId="18906"/>
    <cellStyle name="Normal 7 2 2 2 2 3 2 3 2" xfId="18907"/>
    <cellStyle name="Normal 7 2 2 2 2 3 2 3 2 2" xfId="18908"/>
    <cellStyle name="Normal 7 2 2 2 2 3 2 3 2 2 2" xfId="18909"/>
    <cellStyle name="Normal 7 2 2 2 2 3 2 3 2 3" xfId="18910"/>
    <cellStyle name="Normal 7 2 2 2 2 3 2 3 3" xfId="18911"/>
    <cellStyle name="Normal 7 2 2 2 2 3 2 3 3 2" xfId="18912"/>
    <cellStyle name="Normal 7 2 2 2 2 3 2 3 4" xfId="18913"/>
    <cellStyle name="Normal 7 2 2 2 2 3 2 4" xfId="18914"/>
    <cellStyle name="Normal 7 2 2 2 2 3 2 4 2" xfId="18915"/>
    <cellStyle name="Normal 7 2 2 2 2 3 2 4 2 2" xfId="18916"/>
    <cellStyle name="Normal 7 2 2 2 2 3 2 4 3" xfId="18917"/>
    <cellStyle name="Normal 7 2 2 2 2 3 2 5" xfId="18918"/>
    <cellStyle name="Normal 7 2 2 2 2 3 2 5 2" xfId="18919"/>
    <cellStyle name="Normal 7 2 2 2 2 3 2 6" xfId="18920"/>
    <cellStyle name="Normal 7 2 2 2 2 3 3" xfId="18921"/>
    <cellStyle name="Normal 7 2 2 2 2 3 3 2" xfId="18922"/>
    <cellStyle name="Normal 7 2 2 2 2 3 3 2 2" xfId="18923"/>
    <cellStyle name="Normal 7 2 2 2 2 3 3 2 2 2" xfId="18924"/>
    <cellStyle name="Normal 7 2 2 2 2 3 3 2 2 2 2" xfId="18925"/>
    <cellStyle name="Normal 7 2 2 2 2 3 3 2 2 3" xfId="18926"/>
    <cellStyle name="Normal 7 2 2 2 2 3 3 2 3" xfId="18927"/>
    <cellStyle name="Normal 7 2 2 2 2 3 3 2 3 2" xfId="18928"/>
    <cellStyle name="Normal 7 2 2 2 2 3 3 2 4" xfId="18929"/>
    <cellStyle name="Normal 7 2 2 2 2 3 3 3" xfId="18930"/>
    <cellStyle name="Normal 7 2 2 2 2 3 3 3 2" xfId="18931"/>
    <cellStyle name="Normal 7 2 2 2 2 3 3 3 2 2" xfId="18932"/>
    <cellStyle name="Normal 7 2 2 2 2 3 3 3 3" xfId="18933"/>
    <cellStyle name="Normal 7 2 2 2 2 3 3 4" xfId="18934"/>
    <cellStyle name="Normal 7 2 2 2 2 3 3 4 2" xfId="18935"/>
    <cellStyle name="Normal 7 2 2 2 2 3 3 5" xfId="18936"/>
    <cellStyle name="Normal 7 2 2 2 2 3 4" xfId="18937"/>
    <cellStyle name="Normal 7 2 2 2 2 3 4 2" xfId="18938"/>
    <cellStyle name="Normal 7 2 2 2 2 3 4 2 2" xfId="18939"/>
    <cellStyle name="Normal 7 2 2 2 2 3 4 2 2 2" xfId="18940"/>
    <cellStyle name="Normal 7 2 2 2 2 3 4 2 3" xfId="18941"/>
    <cellStyle name="Normal 7 2 2 2 2 3 4 3" xfId="18942"/>
    <cellStyle name="Normal 7 2 2 2 2 3 4 3 2" xfId="18943"/>
    <cellStyle name="Normal 7 2 2 2 2 3 4 4" xfId="18944"/>
    <cellStyle name="Normal 7 2 2 2 2 3 5" xfId="18945"/>
    <cellStyle name="Normal 7 2 2 2 2 3 5 2" xfId="18946"/>
    <cellStyle name="Normal 7 2 2 2 2 3 5 2 2" xfId="18947"/>
    <cellStyle name="Normal 7 2 2 2 2 3 5 3" xfId="18948"/>
    <cellStyle name="Normal 7 2 2 2 2 3 6" xfId="18949"/>
    <cellStyle name="Normal 7 2 2 2 2 3 6 2" xfId="18950"/>
    <cellStyle name="Normal 7 2 2 2 2 3 7" xfId="18951"/>
    <cellStyle name="Normal 7 2 2 2 2 4" xfId="18952"/>
    <cellStyle name="Normal 7 2 2 2 2 4 2" xfId="18953"/>
    <cellStyle name="Normal 7 2 2 2 2 4 2 2" xfId="18954"/>
    <cellStyle name="Normal 7 2 2 2 2 4 2 2 2" xfId="18955"/>
    <cellStyle name="Normal 7 2 2 2 2 4 2 2 2 2" xfId="18956"/>
    <cellStyle name="Normal 7 2 2 2 2 4 2 2 2 2 2" xfId="18957"/>
    <cellStyle name="Normal 7 2 2 2 2 4 2 2 2 3" xfId="18958"/>
    <cellStyle name="Normal 7 2 2 2 2 4 2 2 3" xfId="18959"/>
    <cellStyle name="Normal 7 2 2 2 2 4 2 2 3 2" xfId="18960"/>
    <cellStyle name="Normal 7 2 2 2 2 4 2 2 4" xfId="18961"/>
    <cellStyle name="Normal 7 2 2 2 2 4 2 3" xfId="18962"/>
    <cellStyle name="Normal 7 2 2 2 2 4 2 3 2" xfId="18963"/>
    <cellStyle name="Normal 7 2 2 2 2 4 2 3 2 2" xfId="18964"/>
    <cellStyle name="Normal 7 2 2 2 2 4 2 3 3" xfId="18965"/>
    <cellStyle name="Normal 7 2 2 2 2 4 2 4" xfId="18966"/>
    <cellStyle name="Normal 7 2 2 2 2 4 2 4 2" xfId="18967"/>
    <cellStyle name="Normal 7 2 2 2 2 4 2 5" xfId="18968"/>
    <cellStyle name="Normal 7 2 2 2 2 4 3" xfId="18969"/>
    <cellStyle name="Normal 7 2 2 2 2 4 3 2" xfId="18970"/>
    <cellStyle name="Normal 7 2 2 2 2 4 3 2 2" xfId="18971"/>
    <cellStyle name="Normal 7 2 2 2 2 4 3 2 2 2" xfId="18972"/>
    <cellStyle name="Normal 7 2 2 2 2 4 3 2 3" xfId="18973"/>
    <cellStyle name="Normal 7 2 2 2 2 4 3 3" xfId="18974"/>
    <cellStyle name="Normal 7 2 2 2 2 4 3 3 2" xfId="18975"/>
    <cellStyle name="Normal 7 2 2 2 2 4 3 4" xfId="18976"/>
    <cellStyle name="Normal 7 2 2 2 2 4 4" xfId="18977"/>
    <cellStyle name="Normal 7 2 2 2 2 4 4 2" xfId="18978"/>
    <cellStyle name="Normal 7 2 2 2 2 4 4 2 2" xfId="18979"/>
    <cellStyle name="Normal 7 2 2 2 2 4 4 3" xfId="18980"/>
    <cellStyle name="Normal 7 2 2 2 2 4 5" xfId="18981"/>
    <cellStyle name="Normal 7 2 2 2 2 4 5 2" xfId="18982"/>
    <cellStyle name="Normal 7 2 2 2 2 4 6" xfId="18983"/>
    <cellStyle name="Normal 7 2 2 2 2 5" xfId="18984"/>
    <cellStyle name="Normal 7 2 2 2 2 5 2" xfId="18985"/>
    <cellStyle name="Normal 7 2 2 2 2 5 2 2" xfId="18986"/>
    <cellStyle name="Normal 7 2 2 2 2 5 2 2 2" xfId="18987"/>
    <cellStyle name="Normal 7 2 2 2 2 5 2 2 2 2" xfId="18988"/>
    <cellStyle name="Normal 7 2 2 2 2 5 2 2 3" xfId="18989"/>
    <cellStyle name="Normal 7 2 2 2 2 5 2 3" xfId="18990"/>
    <cellStyle name="Normal 7 2 2 2 2 5 2 3 2" xfId="18991"/>
    <cellStyle name="Normal 7 2 2 2 2 5 2 4" xfId="18992"/>
    <cellStyle name="Normal 7 2 2 2 2 5 3" xfId="18993"/>
    <cellStyle name="Normal 7 2 2 2 2 5 3 2" xfId="18994"/>
    <cellStyle name="Normal 7 2 2 2 2 5 3 2 2" xfId="18995"/>
    <cellStyle name="Normal 7 2 2 2 2 5 3 3" xfId="18996"/>
    <cellStyle name="Normal 7 2 2 2 2 5 4" xfId="18997"/>
    <cellStyle name="Normal 7 2 2 2 2 5 4 2" xfId="18998"/>
    <cellStyle name="Normal 7 2 2 2 2 5 5" xfId="18999"/>
    <cellStyle name="Normal 7 2 2 2 2 6" xfId="19000"/>
    <cellStyle name="Normal 7 2 2 2 2 6 2" xfId="19001"/>
    <cellStyle name="Normal 7 2 2 2 2 6 2 2" xfId="19002"/>
    <cellStyle name="Normal 7 2 2 2 2 6 2 2 2" xfId="19003"/>
    <cellStyle name="Normal 7 2 2 2 2 6 2 3" xfId="19004"/>
    <cellStyle name="Normal 7 2 2 2 2 6 3" xfId="19005"/>
    <cellStyle name="Normal 7 2 2 2 2 6 3 2" xfId="19006"/>
    <cellStyle name="Normal 7 2 2 2 2 6 4" xfId="19007"/>
    <cellStyle name="Normal 7 2 2 2 2 7" xfId="19008"/>
    <cellStyle name="Normal 7 2 2 2 2 7 2" xfId="19009"/>
    <cellStyle name="Normal 7 2 2 2 2 7 2 2" xfId="19010"/>
    <cellStyle name="Normal 7 2 2 2 2 7 3" xfId="19011"/>
    <cellStyle name="Normal 7 2 2 2 2 8" xfId="19012"/>
    <cellStyle name="Normal 7 2 2 2 2 8 2" xfId="19013"/>
    <cellStyle name="Normal 7 2 2 2 2 9" xfId="19014"/>
    <cellStyle name="Normal 7 2 2 2 3" xfId="19015"/>
    <cellStyle name="Normal 7 2 2 2 3 2" xfId="19016"/>
    <cellStyle name="Normal 7 2 2 2 3 2 2" xfId="19017"/>
    <cellStyle name="Normal 7 2 2 2 3 2 2 2" xfId="19018"/>
    <cellStyle name="Normal 7 2 2 2 3 2 2 2 2" xfId="19019"/>
    <cellStyle name="Normal 7 2 2 2 3 2 2 2 2 2" xfId="19020"/>
    <cellStyle name="Normal 7 2 2 2 3 2 2 2 2 2 2" xfId="19021"/>
    <cellStyle name="Normal 7 2 2 2 3 2 2 2 2 2 2 2" xfId="19022"/>
    <cellStyle name="Normal 7 2 2 2 3 2 2 2 2 2 3" xfId="19023"/>
    <cellStyle name="Normal 7 2 2 2 3 2 2 2 2 3" xfId="19024"/>
    <cellStyle name="Normal 7 2 2 2 3 2 2 2 2 3 2" xfId="19025"/>
    <cellStyle name="Normal 7 2 2 2 3 2 2 2 2 4" xfId="19026"/>
    <cellStyle name="Normal 7 2 2 2 3 2 2 2 3" xfId="19027"/>
    <cellStyle name="Normal 7 2 2 2 3 2 2 2 3 2" xfId="19028"/>
    <cellStyle name="Normal 7 2 2 2 3 2 2 2 3 2 2" xfId="19029"/>
    <cellStyle name="Normal 7 2 2 2 3 2 2 2 3 3" xfId="19030"/>
    <cellStyle name="Normal 7 2 2 2 3 2 2 2 4" xfId="19031"/>
    <cellStyle name="Normal 7 2 2 2 3 2 2 2 4 2" xfId="19032"/>
    <cellStyle name="Normal 7 2 2 2 3 2 2 2 5" xfId="19033"/>
    <cellStyle name="Normal 7 2 2 2 3 2 2 3" xfId="19034"/>
    <cellStyle name="Normal 7 2 2 2 3 2 2 3 2" xfId="19035"/>
    <cellStyle name="Normal 7 2 2 2 3 2 2 3 2 2" xfId="19036"/>
    <cellStyle name="Normal 7 2 2 2 3 2 2 3 2 2 2" xfId="19037"/>
    <cellStyle name="Normal 7 2 2 2 3 2 2 3 2 3" xfId="19038"/>
    <cellStyle name="Normal 7 2 2 2 3 2 2 3 3" xfId="19039"/>
    <cellStyle name="Normal 7 2 2 2 3 2 2 3 3 2" xfId="19040"/>
    <cellStyle name="Normal 7 2 2 2 3 2 2 3 4" xfId="19041"/>
    <cellStyle name="Normal 7 2 2 2 3 2 2 4" xfId="19042"/>
    <cellStyle name="Normal 7 2 2 2 3 2 2 4 2" xfId="19043"/>
    <cellStyle name="Normal 7 2 2 2 3 2 2 4 2 2" xfId="19044"/>
    <cellStyle name="Normal 7 2 2 2 3 2 2 4 3" xfId="19045"/>
    <cellStyle name="Normal 7 2 2 2 3 2 2 5" xfId="19046"/>
    <cellStyle name="Normal 7 2 2 2 3 2 2 5 2" xfId="19047"/>
    <cellStyle name="Normal 7 2 2 2 3 2 2 6" xfId="19048"/>
    <cellStyle name="Normal 7 2 2 2 3 2 3" xfId="19049"/>
    <cellStyle name="Normal 7 2 2 2 3 2 3 2" xfId="19050"/>
    <cellStyle name="Normal 7 2 2 2 3 2 3 2 2" xfId="19051"/>
    <cellStyle name="Normal 7 2 2 2 3 2 3 2 2 2" xfId="19052"/>
    <cellStyle name="Normal 7 2 2 2 3 2 3 2 2 2 2" xfId="19053"/>
    <cellStyle name="Normal 7 2 2 2 3 2 3 2 2 3" xfId="19054"/>
    <cellStyle name="Normal 7 2 2 2 3 2 3 2 3" xfId="19055"/>
    <cellStyle name="Normal 7 2 2 2 3 2 3 2 3 2" xfId="19056"/>
    <cellStyle name="Normal 7 2 2 2 3 2 3 2 4" xfId="19057"/>
    <cellStyle name="Normal 7 2 2 2 3 2 3 3" xfId="19058"/>
    <cellStyle name="Normal 7 2 2 2 3 2 3 3 2" xfId="19059"/>
    <cellStyle name="Normal 7 2 2 2 3 2 3 3 2 2" xfId="19060"/>
    <cellStyle name="Normal 7 2 2 2 3 2 3 3 3" xfId="19061"/>
    <cellStyle name="Normal 7 2 2 2 3 2 3 4" xfId="19062"/>
    <cellStyle name="Normal 7 2 2 2 3 2 3 4 2" xfId="19063"/>
    <cellStyle name="Normal 7 2 2 2 3 2 3 5" xfId="19064"/>
    <cellStyle name="Normal 7 2 2 2 3 2 4" xfId="19065"/>
    <cellStyle name="Normal 7 2 2 2 3 2 4 2" xfId="19066"/>
    <cellStyle name="Normal 7 2 2 2 3 2 4 2 2" xfId="19067"/>
    <cellStyle name="Normal 7 2 2 2 3 2 4 2 2 2" xfId="19068"/>
    <cellStyle name="Normal 7 2 2 2 3 2 4 2 3" xfId="19069"/>
    <cellStyle name="Normal 7 2 2 2 3 2 4 3" xfId="19070"/>
    <cellStyle name="Normal 7 2 2 2 3 2 4 3 2" xfId="19071"/>
    <cellStyle name="Normal 7 2 2 2 3 2 4 4" xfId="19072"/>
    <cellStyle name="Normal 7 2 2 2 3 2 5" xfId="19073"/>
    <cellStyle name="Normal 7 2 2 2 3 2 5 2" xfId="19074"/>
    <cellStyle name="Normal 7 2 2 2 3 2 5 2 2" xfId="19075"/>
    <cellStyle name="Normal 7 2 2 2 3 2 5 3" xfId="19076"/>
    <cellStyle name="Normal 7 2 2 2 3 2 6" xfId="19077"/>
    <cellStyle name="Normal 7 2 2 2 3 2 6 2" xfId="19078"/>
    <cellStyle name="Normal 7 2 2 2 3 2 7" xfId="19079"/>
    <cellStyle name="Normal 7 2 2 2 3 3" xfId="19080"/>
    <cellStyle name="Normal 7 2 2 2 3 3 2" xfId="19081"/>
    <cellStyle name="Normal 7 2 2 2 3 3 2 2" xfId="19082"/>
    <cellStyle name="Normal 7 2 2 2 3 3 2 2 2" xfId="19083"/>
    <cellStyle name="Normal 7 2 2 2 3 3 2 2 2 2" xfId="19084"/>
    <cellStyle name="Normal 7 2 2 2 3 3 2 2 2 2 2" xfId="19085"/>
    <cellStyle name="Normal 7 2 2 2 3 3 2 2 2 3" xfId="19086"/>
    <cellStyle name="Normal 7 2 2 2 3 3 2 2 3" xfId="19087"/>
    <cellStyle name="Normal 7 2 2 2 3 3 2 2 3 2" xfId="19088"/>
    <cellStyle name="Normal 7 2 2 2 3 3 2 2 4" xfId="19089"/>
    <cellStyle name="Normal 7 2 2 2 3 3 2 3" xfId="19090"/>
    <cellStyle name="Normal 7 2 2 2 3 3 2 3 2" xfId="19091"/>
    <cellStyle name="Normal 7 2 2 2 3 3 2 3 2 2" xfId="19092"/>
    <cellStyle name="Normal 7 2 2 2 3 3 2 3 3" xfId="19093"/>
    <cellStyle name="Normal 7 2 2 2 3 3 2 4" xfId="19094"/>
    <cellStyle name="Normal 7 2 2 2 3 3 2 4 2" xfId="19095"/>
    <cellStyle name="Normal 7 2 2 2 3 3 2 5" xfId="19096"/>
    <cellStyle name="Normal 7 2 2 2 3 3 3" xfId="19097"/>
    <cellStyle name="Normal 7 2 2 2 3 3 3 2" xfId="19098"/>
    <cellStyle name="Normal 7 2 2 2 3 3 3 2 2" xfId="19099"/>
    <cellStyle name="Normal 7 2 2 2 3 3 3 2 2 2" xfId="19100"/>
    <cellStyle name="Normal 7 2 2 2 3 3 3 2 3" xfId="19101"/>
    <cellStyle name="Normal 7 2 2 2 3 3 3 3" xfId="19102"/>
    <cellStyle name="Normal 7 2 2 2 3 3 3 3 2" xfId="19103"/>
    <cellStyle name="Normal 7 2 2 2 3 3 3 4" xfId="19104"/>
    <cellStyle name="Normal 7 2 2 2 3 3 4" xfId="19105"/>
    <cellStyle name="Normal 7 2 2 2 3 3 4 2" xfId="19106"/>
    <cellStyle name="Normal 7 2 2 2 3 3 4 2 2" xfId="19107"/>
    <cellStyle name="Normal 7 2 2 2 3 3 4 3" xfId="19108"/>
    <cellStyle name="Normal 7 2 2 2 3 3 5" xfId="19109"/>
    <cellStyle name="Normal 7 2 2 2 3 3 5 2" xfId="19110"/>
    <cellStyle name="Normal 7 2 2 2 3 3 6" xfId="19111"/>
    <cellStyle name="Normal 7 2 2 2 3 4" xfId="19112"/>
    <cellStyle name="Normal 7 2 2 2 3 4 2" xfId="19113"/>
    <cellStyle name="Normal 7 2 2 2 3 4 2 2" xfId="19114"/>
    <cellStyle name="Normal 7 2 2 2 3 4 2 2 2" xfId="19115"/>
    <cellStyle name="Normal 7 2 2 2 3 4 2 2 2 2" xfId="19116"/>
    <cellStyle name="Normal 7 2 2 2 3 4 2 2 3" xfId="19117"/>
    <cellStyle name="Normal 7 2 2 2 3 4 2 3" xfId="19118"/>
    <cellStyle name="Normal 7 2 2 2 3 4 2 3 2" xfId="19119"/>
    <cellStyle name="Normal 7 2 2 2 3 4 2 4" xfId="19120"/>
    <cellStyle name="Normal 7 2 2 2 3 4 3" xfId="19121"/>
    <cellStyle name="Normal 7 2 2 2 3 4 3 2" xfId="19122"/>
    <cellStyle name="Normal 7 2 2 2 3 4 3 2 2" xfId="19123"/>
    <cellStyle name="Normal 7 2 2 2 3 4 3 3" xfId="19124"/>
    <cellStyle name="Normal 7 2 2 2 3 4 4" xfId="19125"/>
    <cellStyle name="Normal 7 2 2 2 3 4 4 2" xfId="19126"/>
    <cellStyle name="Normal 7 2 2 2 3 4 5" xfId="19127"/>
    <cellStyle name="Normal 7 2 2 2 3 5" xfId="19128"/>
    <cellStyle name="Normal 7 2 2 2 3 5 2" xfId="19129"/>
    <cellStyle name="Normal 7 2 2 2 3 5 2 2" xfId="19130"/>
    <cellStyle name="Normal 7 2 2 2 3 5 2 2 2" xfId="19131"/>
    <cellStyle name="Normal 7 2 2 2 3 5 2 3" xfId="19132"/>
    <cellStyle name="Normal 7 2 2 2 3 5 3" xfId="19133"/>
    <cellStyle name="Normal 7 2 2 2 3 5 3 2" xfId="19134"/>
    <cellStyle name="Normal 7 2 2 2 3 5 4" xfId="19135"/>
    <cellStyle name="Normal 7 2 2 2 3 6" xfId="19136"/>
    <cellStyle name="Normal 7 2 2 2 3 6 2" xfId="19137"/>
    <cellStyle name="Normal 7 2 2 2 3 6 2 2" xfId="19138"/>
    <cellStyle name="Normal 7 2 2 2 3 6 3" xfId="19139"/>
    <cellStyle name="Normal 7 2 2 2 3 7" xfId="19140"/>
    <cellStyle name="Normal 7 2 2 2 3 7 2" xfId="19141"/>
    <cellStyle name="Normal 7 2 2 2 3 8" xfId="19142"/>
    <cellStyle name="Normal 7 2 2 2 4" xfId="19143"/>
    <cellStyle name="Normal 7 2 2 2 4 2" xfId="19144"/>
    <cellStyle name="Normal 7 2 2 2 4 2 2" xfId="19145"/>
    <cellStyle name="Normal 7 2 2 2 4 2 2 2" xfId="19146"/>
    <cellStyle name="Normal 7 2 2 2 4 2 2 2 2" xfId="19147"/>
    <cellStyle name="Normal 7 2 2 2 4 2 2 2 2 2" xfId="19148"/>
    <cellStyle name="Normal 7 2 2 2 4 2 2 2 2 2 2" xfId="19149"/>
    <cellStyle name="Normal 7 2 2 2 4 2 2 2 2 3" xfId="19150"/>
    <cellStyle name="Normal 7 2 2 2 4 2 2 2 3" xfId="19151"/>
    <cellStyle name="Normal 7 2 2 2 4 2 2 2 3 2" xfId="19152"/>
    <cellStyle name="Normal 7 2 2 2 4 2 2 2 4" xfId="19153"/>
    <cellStyle name="Normal 7 2 2 2 4 2 2 3" xfId="19154"/>
    <cellStyle name="Normal 7 2 2 2 4 2 2 3 2" xfId="19155"/>
    <cellStyle name="Normal 7 2 2 2 4 2 2 3 2 2" xfId="19156"/>
    <cellStyle name="Normal 7 2 2 2 4 2 2 3 3" xfId="19157"/>
    <cellStyle name="Normal 7 2 2 2 4 2 2 4" xfId="19158"/>
    <cellStyle name="Normal 7 2 2 2 4 2 2 4 2" xfId="19159"/>
    <cellStyle name="Normal 7 2 2 2 4 2 2 5" xfId="19160"/>
    <cellStyle name="Normal 7 2 2 2 4 2 3" xfId="19161"/>
    <cellStyle name="Normal 7 2 2 2 4 2 3 2" xfId="19162"/>
    <cellStyle name="Normal 7 2 2 2 4 2 3 2 2" xfId="19163"/>
    <cellStyle name="Normal 7 2 2 2 4 2 3 2 2 2" xfId="19164"/>
    <cellStyle name="Normal 7 2 2 2 4 2 3 2 3" xfId="19165"/>
    <cellStyle name="Normal 7 2 2 2 4 2 3 3" xfId="19166"/>
    <cellStyle name="Normal 7 2 2 2 4 2 3 3 2" xfId="19167"/>
    <cellStyle name="Normal 7 2 2 2 4 2 3 4" xfId="19168"/>
    <cellStyle name="Normal 7 2 2 2 4 2 4" xfId="19169"/>
    <cellStyle name="Normal 7 2 2 2 4 2 4 2" xfId="19170"/>
    <cellStyle name="Normal 7 2 2 2 4 2 4 2 2" xfId="19171"/>
    <cellStyle name="Normal 7 2 2 2 4 2 4 3" xfId="19172"/>
    <cellStyle name="Normal 7 2 2 2 4 2 5" xfId="19173"/>
    <cellStyle name="Normal 7 2 2 2 4 2 5 2" xfId="19174"/>
    <cellStyle name="Normal 7 2 2 2 4 2 6" xfId="19175"/>
    <cellStyle name="Normal 7 2 2 2 4 3" xfId="19176"/>
    <cellStyle name="Normal 7 2 2 2 4 3 2" xfId="19177"/>
    <cellStyle name="Normal 7 2 2 2 4 3 2 2" xfId="19178"/>
    <cellStyle name="Normal 7 2 2 2 4 3 2 2 2" xfId="19179"/>
    <cellStyle name="Normal 7 2 2 2 4 3 2 2 2 2" xfId="19180"/>
    <cellStyle name="Normal 7 2 2 2 4 3 2 2 3" xfId="19181"/>
    <cellStyle name="Normal 7 2 2 2 4 3 2 3" xfId="19182"/>
    <cellStyle name="Normal 7 2 2 2 4 3 2 3 2" xfId="19183"/>
    <cellStyle name="Normal 7 2 2 2 4 3 2 4" xfId="19184"/>
    <cellStyle name="Normal 7 2 2 2 4 3 3" xfId="19185"/>
    <cellStyle name="Normal 7 2 2 2 4 3 3 2" xfId="19186"/>
    <cellStyle name="Normal 7 2 2 2 4 3 3 2 2" xfId="19187"/>
    <cellStyle name="Normal 7 2 2 2 4 3 3 3" xfId="19188"/>
    <cellStyle name="Normal 7 2 2 2 4 3 4" xfId="19189"/>
    <cellStyle name="Normal 7 2 2 2 4 3 4 2" xfId="19190"/>
    <cellStyle name="Normal 7 2 2 2 4 3 5" xfId="19191"/>
    <cellStyle name="Normal 7 2 2 2 4 4" xfId="19192"/>
    <cellStyle name="Normal 7 2 2 2 4 4 2" xfId="19193"/>
    <cellStyle name="Normal 7 2 2 2 4 4 2 2" xfId="19194"/>
    <cellStyle name="Normal 7 2 2 2 4 4 2 2 2" xfId="19195"/>
    <cellStyle name="Normal 7 2 2 2 4 4 2 3" xfId="19196"/>
    <cellStyle name="Normal 7 2 2 2 4 4 3" xfId="19197"/>
    <cellStyle name="Normal 7 2 2 2 4 4 3 2" xfId="19198"/>
    <cellStyle name="Normal 7 2 2 2 4 4 4" xfId="19199"/>
    <cellStyle name="Normal 7 2 2 2 4 5" xfId="19200"/>
    <cellStyle name="Normal 7 2 2 2 4 5 2" xfId="19201"/>
    <cellStyle name="Normal 7 2 2 2 4 5 2 2" xfId="19202"/>
    <cellStyle name="Normal 7 2 2 2 4 5 3" xfId="19203"/>
    <cellStyle name="Normal 7 2 2 2 4 6" xfId="19204"/>
    <cellStyle name="Normal 7 2 2 2 4 6 2" xfId="19205"/>
    <cellStyle name="Normal 7 2 2 2 4 7" xfId="19206"/>
    <cellStyle name="Normal 7 2 2 2 5" xfId="19207"/>
    <cellStyle name="Normal 7 2 2 2 5 2" xfId="19208"/>
    <cellStyle name="Normal 7 2 2 2 5 2 2" xfId="19209"/>
    <cellStyle name="Normal 7 2 2 2 5 2 2 2" xfId="19210"/>
    <cellStyle name="Normal 7 2 2 2 5 2 2 2 2" xfId="19211"/>
    <cellStyle name="Normal 7 2 2 2 5 2 2 2 2 2" xfId="19212"/>
    <cellStyle name="Normal 7 2 2 2 5 2 2 2 3" xfId="19213"/>
    <cellStyle name="Normal 7 2 2 2 5 2 2 3" xfId="19214"/>
    <cellStyle name="Normal 7 2 2 2 5 2 2 3 2" xfId="19215"/>
    <cellStyle name="Normal 7 2 2 2 5 2 2 4" xfId="19216"/>
    <cellStyle name="Normal 7 2 2 2 5 2 3" xfId="19217"/>
    <cellStyle name="Normal 7 2 2 2 5 2 3 2" xfId="19218"/>
    <cellStyle name="Normal 7 2 2 2 5 2 3 2 2" xfId="19219"/>
    <cellStyle name="Normal 7 2 2 2 5 2 3 3" xfId="19220"/>
    <cellStyle name="Normal 7 2 2 2 5 2 4" xfId="19221"/>
    <cellStyle name="Normal 7 2 2 2 5 2 4 2" xfId="19222"/>
    <cellStyle name="Normal 7 2 2 2 5 2 5" xfId="19223"/>
    <cellStyle name="Normal 7 2 2 2 5 3" xfId="19224"/>
    <cellStyle name="Normal 7 2 2 2 5 3 2" xfId="19225"/>
    <cellStyle name="Normal 7 2 2 2 5 3 2 2" xfId="19226"/>
    <cellStyle name="Normal 7 2 2 2 5 3 2 2 2" xfId="19227"/>
    <cellStyle name="Normal 7 2 2 2 5 3 2 3" xfId="19228"/>
    <cellStyle name="Normal 7 2 2 2 5 3 3" xfId="19229"/>
    <cellStyle name="Normal 7 2 2 2 5 3 3 2" xfId="19230"/>
    <cellStyle name="Normal 7 2 2 2 5 3 4" xfId="19231"/>
    <cellStyle name="Normal 7 2 2 2 5 4" xfId="19232"/>
    <cellStyle name="Normal 7 2 2 2 5 4 2" xfId="19233"/>
    <cellStyle name="Normal 7 2 2 2 5 4 2 2" xfId="19234"/>
    <cellStyle name="Normal 7 2 2 2 5 4 3" xfId="19235"/>
    <cellStyle name="Normal 7 2 2 2 5 5" xfId="19236"/>
    <cellStyle name="Normal 7 2 2 2 5 5 2" xfId="19237"/>
    <cellStyle name="Normal 7 2 2 2 5 6" xfId="19238"/>
    <cellStyle name="Normal 7 2 2 2 6" xfId="19239"/>
    <cellStyle name="Normal 7 2 2 2 6 2" xfId="19240"/>
    <cellStyle name="Normal 7 2 2 2 6 2 2" xfId="19241"/>
    <cellStyle name="Normal 7 2 2 2 6 2 2 2" xfId="19242"/>
    <cellStyle name="Normal 7 2 2 2 6 2 2 2 2" xfId="19243"/>
    <cellStyle name="Normal 7 2 2 2 6 2 2 3" xfId="19244"/>
    <cellStyle name="Normal 7 2 2 2 6 2 3" xfId="19245"/>
    <cellStyle name="Normal 7 2 2 2 6 2 3 2" xfId="19246"/>
    <cellStyle name="Normal 7 2 2 2 6 2 4" xfId="19247"/>
    <cellStyle name="Normal 7 2 2 2 6 3" xfId="19248"/>
    <cellStyle name="Normal 7 2 2 2 6 3 2" xfId="19249"/>
    <cellStyle name="Normal 7 2 2 2 6 3 2 2" xfId="19250"/>
    <cellStyle name="Normal 7 2 2 2 6 3 3" xfId="19251"/>
    <cellStyle name="Normal 7 2 2 2 6 4" xfId="19252"/>
    <cellStyle name="Normal 7 2 2 2 6 4 2" xfId="19253"/>
    <cellStyle name="Normal 7 2 2 2 6 5" xfId="19254"/>
    <cellStyle name="Normal 7 2 2 2 7" xfId="19255"/>
    <cellStyle name="Normal 7 2 2 2 7 2" xfId="19256"/>
    <cellStyle name="Normal 7 2 2 2 7 2 2" xfId="19257"/>
    <cellStyle name="Normal 7 2 2 2 7 2 2 2" xfId="19258"/>
    <cellStyle name="Normal 7 2 2 2 7 2 3" xfId="19259"/>
    <cellStyle name="Normal 7 2 2 2 7 3" xfId="19260"/>
    <cellStyle name="Normal 7 2 2 2 7 3 2" xfId="19261"/>
    <cellStyle name="Normal 7 2 2 2 7 4" xfId="19262"/>
    <cellStyle name="Normal 7 2 2 2 8" xfId="19263"/>
    <cellStyle name="Normal 7 2 2 2 8 2" xfId="19264"/>
    <cellStyle name="Normal 7 2 2 2 8 2 2" xfId="19265"/>
    <cellStyle name="Normal 7 2 2 2 8 3" xfId="19266"/>
    <cellStyle name="Normal 7 2 2 2 9" xfId="19267"/>
    <cellStyle name="Normal 7 2 2 2 9 2" xfId="19268"/>
    <cellStyle name="Normal 7 2 2 3" xfId="19269"/>
    <cellStyle name="Normal 7 2 2 3 2" xfId="19270"/>
    <cellStyle name="Normal 7 2 2 3 2 2" xfId="19271"/>
    <cellStyle name="Normal 7 2 2 3 2 2 2" xfId="19272"/>
    <cellStyle name="Normal 7 2 2 3 2 2 2 2" xfId="19273"/>
    <cellStyle name="Normal 7 2 2 3 2 2 2 2 2" xfId="19274"/>
    <cellStyle name="Normal 7 2 2 3 2 2 2 2 2 2" xfId="19275"/>
    <cellStyle name="Normal 7 2 2 3 2 2 2 2 2 2 2" xfId="19276"/>
    <cellStyle name="Normal 7 2 2 3 2 2 2 2 2 2 2 2" xfId="19277"/>
    <cellStyle name="Normal 7 2 2 3 2 2 2 2 2 2 3" xfId="19278"/>
    <cellStyle name="Normal 7 2 2 3 2 2 2 2 2 3" xfId="19279"/>
    <cellStyle name="Normal 7 2 2 3 2 2 2 2 2 3 2" xfId="19280"/>
    <cellStyle name="Normal 7 2 2 3 2 2 2 2 2 4" xfId="19281"/>
    <cellStyle name="Normal 7 2 2 3 2 2 2 2 3" xfId="19282"/>
    <cellStyle name="Normal 7 2 2 3 2 2 2 2 3 2" xfId="19283"/>
    <cellStyle name="Normal 7 2 2 3 2 2 2 2 3 2 2" xfId="19284"/>
    <cellStyle name="Normal 7 2 2 3 2 2 2 2 3 3" xfId="19285"/>
    <cellStyle name="Normal 7 2 2 3 2 2 2 2 4" xfId="19286"/>
    <cellStyle name="Normal 7 2 2 3 2 2 2 2 4 2" xfId="19287"/>
    <cellStyle name="Normal 7 2 2 3 2 2 2 2 5" xfId="19288"/>
    <cellStyle name="Normal 7 2 2 3 2 2 2 3" xfId="19289"/>
    <cellStyle name="Normal 7 2 2 3 2 2 2 3 2" xfId="19290"/>
    <cellStyle name="Normal 7 2 2 3 2 2 2 3 2 2" xfId="19291"/>
    <cellStyle name="Normal 7 2 2 3 2 2 2 3 2 2 2" xfId="19292"/>
    <cellStyle name="Normal 7 2 2 3 2 2 2 3 2 3" xfId="19293"/>
    <cellStyle name="Normal 7 2 2 3 2 2 2 3 3" xfId="19294"/>
    <cellStyle name="Normal 7 2 2 3 2 2 2 3 3 2" xfId="19295"/>
    <cellStyle name="Normal 7 2 2 3 2 2 2 3 4" xfId="19296"/>
    <cellStyle name="Normal 7 2 2 3 2 2 2 4" xfId="19297"/>
    <cellStyle name="Normal 7 2 2 3 2 2 2 4 2" xfId="19298"/>
    <cellStyle name="Normal 7 2 2 3 2 2 2 4 2 2" xfId="19299"/>
    <cellStyle name="Normal 7 2 2 3 2 2 2 4 3" xfId="19300"/>
    <cellStyle name="Normal 7 2 2 3 2 2 2 5" xfId="19301"/>
    <cellStyle name="Normal 7 2 2 3 2 2 2 5 2" xfId="19302"/>
    <cellStyle name="Normal 7 2 2 3 2 2 2 6" xfId="19303"/>
    <cellStyle name="Normal 7 2 2 3 2 2 3" xfId="19304"/>
    <cellStyle name="Normal 7 2 2 3 2 2 3 2" xfId="19305"/>
    <cellStyle name="Normal 7 2 2 3 2 2 3 2 2" xfId="19306"/>
    <cellStyle name="Normal 7 2 2 3 2 2 3 2 2 2" xfId="19307"/>
    <cellStyle name="Normal 7 2 2 3 2 2 3 2 2 2 2" xfId="19308"/>
    <cellStyle name="Normal 7 2 2 3 2 2 3 2 2 3" xfId="19309"/>
    <cellStyle name="Normal 7 2 2 3 2 2 3 2 3" xfId="19310"/>
    <cellStyle name="Normal 7 2 2 3 2 2 3 2 3 2" xfId="19311"/>
    <cellStyle name="Normal 7 2 2 3 2 2 3 2 4" xfId="19312"/>
    <cellStyle name="Normal 7 2 2 3 2 2 3 3" xfId="19313"/>
    <cellStyle name="Normal 7 2 2 3 2 2 3 3 2" xfId="19314"/>
    <cellStyle name="Normal 7 2 2 3 2 2 3 3 2 2" xfId="19315"/>
    <cellStyle name="Normal 7 2 2 3 2 2 3 3 3" xfId="19316"/>
    <cellStyle name="Normal 7 2 2 3 2 2 3 4" xfId="19317"/>
    <cellStyle name="Normal 7 2 2 3 2 2 3 4 2" xfId="19318"/>
    <cellStyle name="Normal 7 2 2 3 2 2 3 5" xfId="19319"/>
    <cellStyle name="Normal 7 2 2 3 2 2 4" xfId="19320"/>
    <cellStyle name="Normal 7 2 2 3 2 2 4 2" xfId="19321"/>
    <cellStyle name="Normal 7 2 2 3 2 2 4 2 2" xfId="19322"/>
    <cellStyle name="Normal 7 2 2 3 2 2 4 2 2 2" xfId="19323"/>
    <cellStyle name="Normal 7 2 2 3 2 2 4 2 3" xfId="19324"/>
    <cellStyle name="Normal 7 2 2 3 2 2 4 3" xfId="19325"/>
    <cellStyle name="Normal 7 2 2 3 2 2 4 3 2" xfId="19326"/>
    <cellStyle name="Normal 7 2 2 3 2 2 4 4" xfId="19327"/>
    <cellStyle name="Normal 7 2 2 3 2 2 5" xfId="19328"/>
    <cellStyle name="Normal 7 2 2 3 2 2 5 2" xfId="19329"/>
    <cellStyle name="Normal 7 2 2 3 2 2 5 2 2" xfId="19330"/>
    <cellStyle name="Normal 7 2 2 3 2 2 5 3" xfId="19331"/>
    <cellStyle name="Normal 7 2 2 3 2 2 6" xfId="19332"/>
    <cellStyle name="Normal 7 2 2 3 2 2 6 2" xfId="19333"/>
    <cellStyle name="Normal 7 2 2 3 2 2 7" xfId="19334"/>
    <cellStyle name="Normal 7 2 2 3 2 3" xfId="19335"/>
    <cellStyle name="Normal 7 2 2 3 2 3 2" xfId="19336"/>
    <cellStyle name="Normal 7 2 2 3 2 3 2 2" xfId="19337"/>
    <cellStyle name="Normal 7 2 2 3 2 3 2 2 2" xfId="19338"/>
    <cellStyle name="Normal 7 2 2 3 2 3 2 2 2 2" xfId="19339"/>
    <cellStyle name="Normal 7 2 2 3 2 3 2 2 2 2 2" xfId="19340"/>
    <cellStyle name="Normal 7 2 2 3 2 3 2 2 2 3" xfId="19341"/>
    <cellStyle name="Normal 7 2 2 3 2 3 2 2 3" xfId="19342"/>
    <cellStyle name="Normal 7 2 2 3 2 3 2 2 3 2" xfId="19343"/>
    <cellStyle name="Normal 7 2 2 3 2 3 2 2 4" xfId="19344"/>
    <cellStyle name="Normal 7 2 2 3 2 3 2 3" xfId="19345"/>
    <cellStyle name="Normal 7 2 2 3 2 3 2 3 2" xfId="19346"/>
    <cellStyle name="Normal 7 2 2 3 2 3 2 3 2 2" xfId="19347"/>
    <cellStyle name="Normal 7 2 2 3 2 3 2 3 3" xfId="19348"/>
    <cellStyle name="Normal 7 2 2 3 2 3 2 4" xfId="19349"/>
    <cellStyle name="Normal 7 2 2 3 2 3 2 4 2" xfId="19350"/>
    <cellStyle name="Normal 7 2 2 3 2 3 2 5" xfId="19351"/>
    <cellStyle name="Normal 7 2 2 3 2 3 3" xfId="19352"/>
    <cellStyle name="Normal 7 2 2 3 2 3 3 2" xfId="19353"/>
    <cellStyle name="Normal 7 2 2 3 2 3 3 2 2" xfId="19354"/>
    <cellStyle name="Normal 7 2 2 3 2 3 3 2 2 2" xfId="19355"/>
    <cellStyle name="Normal 7 2 2 3 2 3 3 2 3" xfId="19356"/>
    <cellStyle name="Normal 7 2 2 3 2 3 3 3" xfId="19357"/>
    <cellStyle name="Normal 7 2 2 3 2 3 3 3 2" xfId="19358"/>
    <cellStyle name="Normal 7 2 2 3 2 3 3 4" xfId="19359"/>
    <cellStyle name="Normal 7 2 2 3 2 3 4" xfId="19360"/>
    <cellStyle name="Normal 7 2 2 3 2 3 4 2" xfId="19361"/>
    <cellStyle name="Normal 7 2 2 3 2 3 4 2 2" xfId="19362"/>
    <cellStyle name="Normal 7 2 2 3 2 3 4 3" xfId="19363"/>
    <cellStyle name="Normal 7 2 2 3 2 3 5" xfId="19364"/>
    <cellStyle name="Normal 7 2 2 3 2 3 5 2" xfId="19365"/>
    <cellStyle name="Normal 7 2 2 3 2 3 6" xfId="19366"/>
    <cellStyle name="Normal 7 2 2 3 2 4" xfId="19367"/>
    <cellStyle name="Normal 7 2 2 3 2 4 2" xfId="19368"/>
    <cellStyle name="Normal 7 2 2 3 2 4 2 2" xfId="19369"/>
    <cellStyle name="Normal 7 2 2 3 2 4 2 2 2" xfId="19370"/>
    <cellStyle name="Normal 7 2 2 3 2 4 2 2 2 2" xfId="19371"/>
    <cellStyle name="Normal 7 2 2 3 2 4 2 2 3" xfId="19372"/>
    <cellStyle name="Normal 7 2 2 3 2 4 2 3" xfId="19373"/>
    <cellStyle name="Normal 7 2 2 3 2 4 2 3 2" xfId="19374"/>
    <cellStyle name="Normal 7 2 2 3 2 4 2 4" xfId="19375"/>
    <cellStyle name="Normal 7 2 2 3 2 4 3" xfId="19376"/>
    <cellStyle name="Normal 7 2 2 3 2 4 3 2" xfId="19377"/>
    <cellStyle name="Normal 7 2 2 3 2 4 3 2 2" xfId="19378"/>
    <cellStyle name="Normal 7 2 2 3 2 4 3 3" xfId="19379"/>
    <cellStyle name="Normal 7 2 2 3 2 4 4" xfId="19380"/>
    <cellStyle name="Normal 7 2 2 3 2 4 4 2" xfId="19381"/>
    <cellStyle name="Normal 7 2 2 3 2 4 5" xfId="19382"/>
    <cellStyle name="Normal 7 2 2 3 2 5" xfId="19383"/>
    <cellStyle name="Normal 7 2 2 3 2 5 2" xfId="19384"/>
    <cellStyle name="Normal 7 2 2 3 2 5 2 2" xfId="19385"/>
    <cellStyle name="Normal 7 2 2 3 2 5 2 2 2" xfId="19386"/>
    <cellStyle name="Normal 7 2 2 3 2 5 2 3" xfId="19387"/>
    <cellStyle name="Normal 7 2 2 3 2 5 3" xfId="19388"/>
    <cellStyle name="Normal 7 2 2 3 2 5 3 2" xfId="19389"/>
    <cellStyle name="Normal 7 2 2 3 2 5 4" xfId="19390"/>
    <cellStyle name="Normal 7 2 2 3 2 6" xfId="19391"/>
    <cellStyle name="Normal 7 2 2 3 2 6 2" xfId="19392"/>
    <cellStyle name="Normal 7 2 2 3 2 6 2 2" xfId="19393"/>
    <cellStyle name="Normal 7 2 2 3 2 6 3" xfId="19394"/>
    <cellStyle name="Normal 7 2 2 3 2 7" xfId="19395"/>
    <cellStyle name="Normal 7 2 2 3 2 7 2" xfId="19396"/>
    <cellStyle name="Normal 7 2 2 3 2 8" xfId="19397"/>
    <cellStyle name="Normal 7 2 2 3 3" xfId="19398"/>
    <cellStyle name="Normal 7 2 2 3 3 2" xfId="19399"/>
    <cellStyle name="Normal 7 2 2 3 3 2 2" xfId="19400"/>
    <cellStyle name="Normal 7 2 2 3 3 2 2 2" xfId="19401"/>
    <cellStyle name="Normal 7 2 2 3 3 2 2 2 2" xfId="19402"/>
    <cellStyle name="Normal 7 2 2 3 3 2 2 2 2 2" xfId="19403"/>
    <cellStyle name="Normal 7 2 2 3 3 2 2 2 2 2 2" xfId="19404"/>
    <cellStyle name="Normal 7 2 2 3 3 2 2 2 2 3" xfId="19405"/>
    <cellStyle name="Normal 7 2 2 3 3 2 2 2 3" xfId="19406"/>
    <cellStyle name="Normal 7 2 2 3 3 2 2 2 3 2" xfId="19407"/>
    <cellStyle name="Normal 7 2 2 3 3 2 2 2 4" xfId="19408"/>
    <cellStyle name="Normal 7 2 2 3 3 2 2 3" xfId="19409"/>
    <cellStyle name="Normal 7 2 2 3 3 2 2 3 2" xfId="19410"/>
    <cellStyle name="Normal 7 2 2 3 3 2 2 3 2 2" xfId="19411"/>
    <cellStyle name="Normal 7 2 2 3 3 2 2 3 3" xfId="19412"/>
    <cellStyle name="Normal 7 2 2 3 3 2 2 4" xfId="19413"/>
    <cellStyle name="Normal 7 2 2 3 3 2 2 4 2" xfId="19414"/>
    <cellStyle name="Normal 7 2 2 3 3 2 2 5" xfId="19415"/>
    <cellStyle name="Normal 7 2 2 3 3 2 3" xfId="19416"/>
    <cellStyle name="Normal 7 2 2 3 3 2 3 2" xfId="19417"/>
    <cellStyle name="Normal 7 2 2 3 3 2 3 2 2" xfId="19418"/>
    <cellStyle name="Normal 7 2 2 3 3 2 3 2 2 2" xfId="19419"/>
    <cellStyle name="Normal 7 2 2 3 3 2 3 2 3" xfId="19420"/>
    <cellStyle name="Normal 7 2 2 3 3 2 3 3" xfId="19421"/>
    <cellStyle name="Normal 7 2 2 3 3 2 3 3 2" xfId="19422"/>
    <cellStyle name="Normal 7 2 2 3 3 2 3 4" xfId="19423"/>
    <cellStyle name="Normal 7 2 2 3 3 2 4" xfId="19424"/>
    <cellStyle name="Normal 7 2 2 3 3 2 4 2" xfId="19425"/>
    <cellStyle name="Normal 7 2 2 3 3 2 4 2 2" xfId="19426"/>
    <cellStyle name="Normal 7 2 2 3 3 2 4 3" xfId="19427"/>
    <cellStyle name="Normal 7 2 2 3 3 2 5" xfId="19428"/>
    <cellStyle name="Normal 7 2 2 3 3 2 5 2" xfId="19429"/>
    <cellStyle name="Normal 7 2 2 3 3 2 6" xfId="19430"/>
    <cellStyle name="Normal 7 2 2 3 3 3" xfId="19431"/>
    <cellStyle name="Normal 7 2 2 3 3 3 2" xfId="19432"/>
    <cellStyle name="Normal 7 2 2 3 3 3 2 2" xfId="19433"/>
    <cellStyle name="Normal 7 2 2 3 3 3 2 2 2" xfId="19434"/>
    <cellStyle name="Normal 7 2 2 3 3 3 2 2 2 2" xfId="19435"/>
    <cellStyle name="Normal 7 2 2 3 3 3 2 2 3" xfId="19436"/>
    <cellStyle name="Normal 7 2 2 3 3 3 2 3" xfId="19437"/>
    <cellStyle name="Normal 7 2 2 3 3 3 2 3 2" xfId="19438"/>
    <cellStyle name="Normal 7 2 2 3 3 3 2 4" xfId="19439"/>
    <cellStyle name="Normal 7 2 2 3 3 3 3" xfId="19440"/>
    <cellStyle name="Normal 7 2 2 3 3 3 3 2" xfId="19441"/>
    <cellStyle name="Normal 7 2 2 3 3 3 3 2 2" xfId="19442"/>
    <cellStyle name="Normal 7 2 2 3 3 3 3 3" xfId="19443"/>
    <cellStyle name="Normal 7 2 2 3 3 3 4" xfId="19444"/>
    <cellStyle name="Normal 7 2 2 3 3 3 4 2" xfId="19445"/>
    <cellStyle name="Normal 7 2 2 3 3 3 5" xfId="19446"/>
    <cellStyle name="Normal 7 2 2 3 3 4" xfId="19447"/>
    <cellStyle name="Normal 7 2 2 3 3 4 2" xfId="19448"/>
    <cellStyle name="Normal 7 2 2 3 3 4 2 2" xfId="19449"/>
    <cellStyle name="Normal 7 2 2 3 3 4 2 2 2" xfId="19450"/>
    <cellStyle name="Normal 7 2 2 3 3 4 2 3" xfId="19451"/>
    <cellStyle name="Normal 7 2 2 3 3 4 3" xfId="19452"/>
    <cellStyle name="Normal 7 2 2 3 3 4 3 2" xfId="19453"/>
    <cellStyle name="Normal 7 2 2 3 3 4 4" xfId="19454"/>
    <cellStyle name="Normal 7 2 2 3 3 5" xfId="19455"/>
    <cellStyle name="Normal 7 2 2 3 3 5 2" xfId="19456"/>
    <cellStyle name="Normal 7 2 2 3 3 5 2 2" xfId="19457"/>
    <cellStyle name="Normal 7 2 2 3 3 5 3" xfId="19458"/>
    <cellStyle name="Normal 7 2 2 3 3 6" xfId="19459"/>
    <cellStyle name="Normal 7 2 2 3 3 6 2" xfId="19460"/>
    <cellStyle name="Normal 7 2 2 3 3 7" xfId="19461"/>
    <cellStyle name="Normal 7 2 2 3 4" xfId="19462"/>
    <cellStyle name="Normal 7 2 2 3 4 2" xfId="19463"/>
    <cellStyle name="Normal 7 2 2 3 4 2 2" xfId="19464"/>
    <cellStyle name="Normal 7 2 2 3 4 2 2 2" xfId="19465"/>
    <cellStyle name="Normal 7 2 2 3 4 2 2 2 2" xfId="19466"/>
    <cellStyle name="Normal 7 2 2 3 4 2 2 2 2 2" xfId="19467"/>
    <cellStyle name="Normal 7 2 2 3 4 2 2 2 3" xfId="19468"/>
    <cellStyle name="Normal 7 2 2 3 4 2 2 3" xfId="19469"/>
    <cellStyle name="Normal 7 2 2 3 4 2 2 3 2" xfId="19470"/>
    <cellStyle name="Normal 7 2 2 3 4 2 2 4" xfId="19471"/>
    <cellStyle name="Normal 7 2 2 3 4 2 3" xfId="19472"/>
    <cellStyle name="Normal 7 2 2 3 4 2 3 2" xfId="19473"/>
    <cellStyle name="Normal 7 2 2 3 4 2 3 2 2" xfId="19474"/>
    <cellStyle name="Normal 7 2 2 3 4 2 3 3" xfId="19475"/>
    <cellStyle name="Normal 7 2 2 3 4 2 4" xfId="19476"/>
    <cellStyle name="Normal 7 2 2 3 4 2 4 2" xfId="19477"/>
    <cellStyle name="Normal 7 2 2 3 4 2 5" xfId="19478"/>
    <cellStyle name="Normal 7 2 2 3 4 3" xfId="19479"/>
    <cellStyle name="Normal 7 2 2 3 4 3 2" xfId="19480"/>
    <cellStyle name="Normal 7 2 2 3 4 3 2 2" xfId="19481"/>
    <cellStyle name="Normal 7 2 2 3 4 3 2 2 2" xfId="19482"/>
    <cellStyle name="Normal 7 2 2 3 4 3 2 3" xfId="19483"/>
    <cellStyle name="Normal 7 2 2 3 4 3 3" xfId="19484"/>
    <cellStyle name="Normal 7 2 2 3 4 3 3 2" xfId="19485"/>
    <cellStyle name="Normal 7 2 2 3 4 3 4" xfId="19486"/>
    <cellStyle name="Normal 7 2 2 3 4 4" xfId="19487"/>
    <cellStyle name="Normal 7 2 2 3 4 4 2" xfId="19488"/>
    <cellStyle name="Normal 7 2 2 3 4 4 2 2" xfId="19489"/>
    <cellStyle name="Normal 7 2 2 3 4 4 3" xfId="19490"/>
    <cellStyle name="Normal 7 2 2 3 4 5" xfId="19491"/>
    <cellStyle name="Normal 7 2 2 3 4 5 2" xfId="19492"/>
    <cellStyle name="Normal 7 2 2 3 4 6" xfId="19493"/>
    <cellStyle name="Normal 7 2 2 3 5" xfId="19494"/>
    <cellStyle name="Normal 7 2 2 3 5 2" xfId="19495"/>
    <cellStyle name="Normal 7 2 2 3 5 2 2" xfId="19496"/>
    <cellStyle name="Normal 7 2 2 3 5 2 2 2" xfId="19497"/>
    <cellStyle name="Normal 7 2 2 3 5 2 2 2 2" xfId="19498"/>
    <cellStyle name="Normal 7 2 2 3 5 2 2 3" xfId="19499"/>
    <cellStyle name="Normal 7 2 2 3 5 2 3" xfId="19500"/>
    <cellStyle name="Normal 7 2 2 3 5 2 3 2" xfId="19501"/>
    <cellStyle name="Normal 7 2 2 3 5 2 4" xfId="19502"/>
    <cellStyle name="Normal 7 2 2 3 5 3" xfId="19503"/>
    <cellStyle name="Normal 7 2 2 3 5 3 2" xfId="19504"/>
    <cellStyle name="Normal 7 2 2 3 5 3 2 2" xfId="19505"/>
    <cellStyle name="Normal 7 2 2 3 5 3 3" xfId="19506"/>
    <cellStyle name="Normal 7 2 2 3 5 4" xfId="19507"/>
    <cellStyle name="Normal 7 2 2 3 5 4 2" xfId="19508"/>
    <cellStyle name="Normal 7 2 2 3 5 5" xfId="19509"/>
    <cellStyle name="Normal 7 2 2 3 6" xfId="19510"/>
    <cellStyle name="Normal 7 2 2 3 6 2" xfId="19511"/>
    <cellStyle name="Normal 7 2 2 3 6 2 2" xfId="19512"/>
    <cellStyle name="Normal 7 2 2 3 6 2 2 2" xfId="19513"/>
    <cellStyle name="Normal 7 2 2 3 6 2 3" xfId="19514"/>
    <cellStyle name="Normal 7 2 2 3 6 3" xfId="19515"/>
    <cellStyle name="Normal 7 2 2 3 6 3 2" xfId="19516"/>
    <cellStyle name="Normal 7 2 2 3 6 4" xfId="19517"/>
    <cellStyle name="Normal 7 2 2 3 7" xfId="19518"/>
    <cellStyle name="Normal 7 2 2 3 7 2" xfId="19519"/>
    <cellStyle name="Normal 7 2 2 3 7 2 2" xfId="19520"/>
    <cellStyle name="Normal 7 2 2 3 7 3" xfId="19521"/>
    <cellStyle name="Normal 7 2 2 3 8" xfId="19522"/>
    <cellStyle name="Normal 7 2 2 3 8 2" xfId="19523"/>
    <cellStyle name="Normal 7 2 2 3 9" xfId="19524"/>
    <cellStyle name="Normal 7 2 2 4" xfId="19525"/>
    <cellStyle name="Normal 7 2 2 4 2" xfId="19526"/>
    <cellStyle name="Normal 7 2 2 4 2 2" xfId="19527"/>
    <cellStyle name="Normal 7 2 2 4 2 2 2" xfId="19528"/>
    <cellStyle name="Normal 7 2 2 4 2 2 2 2" xfId="19529"/>
    <cellStyle name="Normal 7 2 2 4 2 2 2 2 2" xfId="19530"/>
    <cellStyle name="Normal 7 2 2 4 2 2 2 2 2 2" xfId="19531"/>
    <cellStyle name="Normal 7 2 2 4 2 2 2 2 2 2 2" xfId="19532"/>
    <cellStyle name="Normal 7 2 2 4 2 2 2 2 2 3" xfId="19533"/>
    <cellStyle name="Normal 7 2 2 4 2 2 2 2 3" xfId="19534"/>
    <cellStyle name="Normal 7 2 2 4 2 2 2 2 3 2" xfId="19535"/>
    <cellStyle name="Normal 7 2 2 4 2 2 2 2 4" xfId="19536"/>
    <cellStyle name="Normal 7 2 2 4 2 2 2 3" xfId="19537"/>
    <cellStyle name="Normal 7 2 2 4 2 2 2 3 2" xfId="19538"/>
    <cellStyle name="Normal 7 2 2 4 2 2 2 3 2 2" xfId="19539"/>
    <cellStyle name="Normal 7 2 2 4 2 2 2 3 3" xfId="19540"/>
    <cellStyle name="Normal 7 2 2 4 2 2 2 4" xfId="19541"/>
    <cellStyle name="Normal 7 2 2 4 2 2 2 4 2" xfId="19542"/>
    <cellStyle name="Normal 7 2 2 4 2 2 2 5" xfId="19543"/>
    <cellStyle name="Normal 7 2 2 4 2 2 3" xfId="19544"/>
    <cellStyle name="Normal 7 2 2 4 2 2 3 2" xfId="19545"/>
    <cellStyle name="Normal 7 2 2 4 2 2 3 2 2" xfId="19546"/>
    <cellStyle name="Normal 7 2 2 4 2 2 3 2 2 2" xfId="19547"/>
    <cellStyle name="Normal 7 2 2 4 2 2 3 2 3" xfId="19548"/>
    <cellStyle name="Normal 7 2 2 4 2 2 3 3" xfId="19549"/>
    <cellStyle name="Normal 7 2 2 4 2 2 3 3 2" xfId="19550"/>
    <cellStyle name="Normal 7 2 2 4 2 2 3 4" xfId="19551"/>
    <cellStyle name="Normal 7 2 2 4 2 2 4" xfId="19552"/>
    <cellStyle name="Normal 7 2 2 4 2 2 4 2" xfId="19553"/>
    <cellStyle name="Normal 7 2 2 4 2 2 4 2 2" xfId="19554"/>
    <cellStyle name="Normal 7 2 2 4 2 2 4 3" xfId="19555"/>
    <cellStyle name="Normal 7 2 2 4 2 2 5" xfId="19556"/>
    <cellStyle name="Normal 7 2 2 4 2 2 5 2" xfId="19557"/>
    <cellStyle name="Normal 7 2 2 4 2 2 6" xfId="19558"/>
    <cellStyle name="Normal 7 2 2 4 2 3" xfId="19559"/>
    <cellStyle name="Normal 7 2 2 4 2 3 2" xfId="19560"/>
    <cellStyle name="Normal 7 2 2 4 2 3 2 2" xfId="19561"/>
    <cellStyle name="Normal 7 2 2 4 2 3 2 2 2" xfId="19562"/>
    <cellStyle name="Normal 7 2 2 4 2 3 2 2 2 2" xfId="19563"/>
    <cellStyle name="Normal 7 2 2 4 2 3 2 2 3" xfId="19564"/>
    <cellStyle name="Normal 7 2 2 4 2 3 2 3" xfId="19565"/>
    <cellStyle name="Normal 7 2 2 4 2 3 2 3 2" xfId="19566"/>
    <cellStyle name="Normal 7 2 2 4 2 3 2 4" xfId="19567"/>
    <cellStyle name="Normal 7 2 2 4 2 3 3" xfId="19568"/>
    <cellStyle name="Normal 7 2 2 4 2 3 3 2" xfId="19569"/>
    <cellStyle name="Normal 7 2 2 4 2 3 3 2 2" xfId="19570"/>
    <cellStyle name="Normal 7 2 2 4 2 3 3 3" xfId="19571"/>
    <cellStyle name="Normal 7 2 2 4 2 3 4" xfId="19572"/>
    <cellStyle name="Normal 7 2 2 4 2 3 4 2" xfId="19573"/>
    <cellStyle name="Normal 7 2 2 4 2 3 5" xfId="19574"/>
    <cellStyle name="Normal 7 2 2 4 2 4" xfId="19575"/>
    <cellStyle name="Normal 7 2 2 4 2 4 2" xfId="19576"/>
    <cellStyle name="Normal 7 2 2 4 2 4 2 2" xfId="19577"/>
    <cellStyle name="Normal 7 2 2 4 2 4 2 2 2" xfId="19578"/>
    <cellStyle name="Normal 7 2 2 4 2 4 2 3" xfId="19579"/>
    <cellStyle name="Normal 7 2 2 4 2 4 3" xfId="19580"/>
    <cellStyle name="Normal 7 2 2 4 2 4 3 2" xfId="19581"/>
    <cellStyle name="Normal 7 2 2 4 2 4 4" xfId="19582"/>
    <cellStyle name="Normal 7 2 2 4 2 5" xfId="19583"/>
    <cellStyle name="Normal 7 2 2 4 2 5 2" xfId="19584"/>
    <cellStyle name="Normal 7 2 2 4 2 5 2 2" xfId="19585"/>
    <cellStyle name="Normal 7 2 2 4 2 5 3" xfId="19586"/>
    <cellStyle name="Normal 7 2 2 4 2 6" xfId="19587"/>
    <cellStyle name="Normal 7 2 2 4 2 6 2" xfId="19588"/>
    <cellStyle name="Normal 7 2 2 4 2 7" xfId="19589"/>
    <cellStyle name="Normal 7 2 2 4 3" xfId="19590"/>
    <cellStyle name="Normal 7 2 2 4 3 2" xfId="19591"/>
    <cellStyle name="Normal 7 2 2 4 3 2 2" xfId="19592"/>
    <cellStyle name="Normal 7 2 2 4 3 2 2 2" xfId="19593"/>
    <cellStyle name="Normal 7 2 2 4 3 2 2 2 2" xfId="19594"/>
    <cellStyle name="Normal 7 2 2 4 3 2 2 2 2 2" xfId="19595"/>
    <cellStyle name="Normal 7 2 2 4 3 2 2 2 3" xfId="19596"/>
    <cellStyle name="Normal 7 2 2 4 3 2 2 3" xfId="19597"/>
    <cellStyle name="Normal 7 2 2 4 3 2 2 3 2" xfId="19598"/>
    <cellStyle name="Normal 7 2 2 4 3 2 2 4" xfId="19599"/>
    <cellStyle name="Normal 7 2 2 4 3 2 3" xfId="19600"/>
    <cellStyle name="Normal 7 2 2 4 3 2 3 2" xfId="19601"/>
    <cellStyle name="Normal 7 2 2 4 3 2 3 2 2" xfId="19602"/>
    <cellStyle name="Normal 7 2 2 4 3 2 3 3" xfId="19603"/>
    <cellStyle name="Normal 7 2 2 4 3 2 4" xfId="19604"/>
    <cellStyle name="Normal 7 2 2 4 3 2 4 2" xfId="19605"/>
    <cellStyle name="Normal 7 2 2 4 3 2 5" xfId="19606"/>
    <cellStyle name="Normal 7 2 2 4 3 3" xfId="19607"/>
    <cellStyle name="Normal 7 2 2 4 3 3 2" xfId="19608"/>
    <cellStyle name="Normal 7 2 2 4 3 3 2 2" xfId="19609"/>
    <cellStyle name="Normal 7 2 2 4 3 3 2 2 2" xfId="19610"/>
    <cellStyle name="Normal 7 2 2 4 3 3 2 3" xfId="19611"/>
    <cellStyle name="Normal 7 2 2 4 3 3 3" xfId="19612"/>
    <cellStyle name="Normal 7 2 2 4 3 3 3 2" xfId="19613"/>
    <cellStyle name="Normal 7 2 2 4 3 3 4" xfId="19614"/>
    <cellStyle name="Normal 7 2 2 4 3 4" xfId="19615"/>
    <cellStyle name="Normal 7 2 2 4 3 4 2" xfId="19616"/>
    <cellStyle name="Normal 7 2 2 4 3 4 2 2" xfId="19617"/>
    <cellStyle name="Normal 7 2 2 4 3 4 3" xfId="19618"/>
    <cellStyle name="Normal 7 2 2 4 3 5" xfId="19619"/>
    <cellStyle name="Normal 7 2 2 4 3 5 2" xfId="19620"/>
    <cellStyle name="Normal 7 2 2 4 3 6" xfId="19621"/>
    <cellStyle name="Normal 7 2 2 4 4" xfId="19622"/>
    <cellStyle name="Normal 7 2 2 4 4 2" xfId="19623"/>
    <cellStyle name="Normal 7 2 2 4 4 2 2" xfId="19624"/>
    <cellStyle name="Normal 7 2 2 4 4 2 2 2" xfId="19625"/>
    <cellStyle name="Normal 7 2 2 4 4 2 2 2 2" xfId="19626"/>
    <cellStyle name="Normal 7 2 2 4 4 2 2 3" xfId="19627"/>
    <cellStyle name="Normal 7 2 2 4 4 2 3" xfId="19628"/>
    <cellStyle name="Normal 7 2 2 4 4 2 3 2" xfId="19629"/>
    <cellStyle name="Normal 7 2 2 4 4 2 4" xfId="19630"/>
    <cellStyle name="Normal 7 2 2 4 4 3" xfId="19631"/>
    <cellStyle name="Normal 7 2 2 4 4 3 2" xfId="19632"/>
    <cellStyle name="Normal 7 2 2 4 4 3 2 2" xfId="19633"/>
    <cellStyle name="Normal 7 2 2 4 4 3 3" xfId="19634"/>
    <cellStyle name="Normal 7 2 2 4 4 4" xfId="19635"/>
    <cellStyle name="Normal 7 2 2 4 4 4 2" xfId="19636"/>
    <cellStyle name="Normal 7 2 2 4 4 5" xfId="19637"/>
    <cellStyle name="Normal 7 2 2 4 5" xfId="19638"/>
    <cellStyle name="Normal 7 2 2 4 5 2" xfId="19639"/>
    <cellStyle name="Normal 7 2 2 4 5 2 2" xfId="19640"/>
    <cellStyle name="Normal 7 2 2 4 5 2 2 2" xfId="19641"/>
    <cellStyle name="Normal 7 2 2 4 5 2 3" xfId="19642"/>
    <cellStyle name="Normal 7 2 2 4 5 3" xfId="19643"/>
    <cellStyle name="Normal 7 2 2 4 5 3 2" xfId="19644"/>
    <cellStyle name="Normal 7 2 2 4 5 4" xfId="19645"/>
    <cellStyle name="Normal 7 2 2 4 6" xfId="19646"/>
    <cellStyle name="Normal 7 2 2 4 6 2" xfId="19647"/>
    <cellStyle name="Normal 7 2 2 4 6 2 2" xfId="19648"/>
    <cellStyle name="Normal 7 2 2 4 6 3" xfId="19649"/>
    <cellStyle name="Normal 7 2 2 4 7" xfId="19650"/>
    <cellStyle name="Normal 7 2 2 4 7 2" xfId="19651"/>
    <cellStyle name="Normal 7 2 2 4 8" xfId="19652"/>
    <cellStyle name="Normal 7 2 2 5" xfId="19653"/>
    <cellStyle name="Normal 7 2 2 5 2" xfId="19654"/>
    <cellStyle name="Normal 7 2 2 5 2 2" xfId="19655"/>
    <cellStyle name="Normal 7 2 2 5 2 2 2" xfId="19656"/>
    <cellStyle name="Normal 7 2 2 5 2 2 2 2" xfId="19657"/>
    <cellStyle name="Normal 7 2 2 5 2 2 2 2 2" xfId="19658"/>
    <cellStyle name="Normal 7 2 2 5 2 2 2 2 2 2" xfId="19659"/>
    <cellStyle name="Normal 7 2 2 5 2 2 2 2 3" xfId="19660"/>
    <cellStyle name="Normal 7 2 2 5 2 2 2 3" xfId="19661"/>
    <cellStyle name="Normal 7 2 2 5 2 2 2 3 2" xfId="19662"/>
    <cellStyle name="Normal 7 2 2 5 2 2 2 4" xfId="19663"/>
    <cellStyle name="Normal 7 2 2 5 2 2 3" xfId="19664"/>
    <cellStyle name="Normal 7 2 2 5 2 2 3 2" xfId="19665"/>
    <cellStyle name="Normal 7 2 2 5 2 2 3 2 2" xfId="19666"/>
    <cellStyle name="Normal 7 2 2 5 2 2 3 3" xfId="19667"/>
    <cellStyle name="Normal 7 2 2 5 2 2 4" xfId="19668"/>
    <cellStyle name="Normal 7 2 2 5 2 2 4 2" xfId="19669"/>
    <cellStyle name="Normal 7 2 2 5 2 2 5" xfId="19670"/>
    <cellStyle name="Normal 7 2 2 5 2 3" xfId="19671"/>
    <cellStyle name="Normal 7 2 2 5 2 3 2" xfId="19672"/>
    <cellStyle name="Normal 7 2 2 5 2 3 2 2" xfId="19673"/>
    <cellStyle name="Normal 7 2 2 5 2 3 2 2 2" xfId="19674"/>
    <cellStyle name="Normal 7 2 2 5 2 3 2 3" xfId="19675"/>
    <cellStyle name="Normal 7 2 2 5 2 3 3" xfId="19676"/>
    <cellStyle name="Normal 7 2 2 5 2 3 3 2" xfId="19677"/>
    <cellStyle name="Normal 7 2 2 5 2 3 4" xfId="19678"/>
    <cellStyle name="Normal 7 2 2 5 2 4" xfId="19679"/>
    <cellStyle name="Normal 7 2 2 5 2 4 2" xfId="19680"/>
    <cellStyle name="Normal 7 2 2 5 2 4 2 2" xfId="19681"/>
    <cellStyle name="Normal 7 2 2 5 2 4 3" xfId="19682"/>
    <cellStyle name="Normal 7 2 2 5 2 5" xfId="19683"/>
    <cellStyle name="Normal 7 2 2 5 2 5 2" xfId="19684"/>
    <cellStyle name="Normal 7 2 2 5 2 6" xfId="19685"/>
    <cellStyle name="Normal 7 2 2 5 3" xfId="19686"/>
    <cellStyle name="Normal 7 2 2 5 3 2" xfId="19687"/>
    <cellStyle name="Normal 7 2 2 5 3 2 2" xfId="19688"/>
    <cellStyle name="Normal 7 2 2 5 3 2 2 2" xfId="19689"/>
    <cellStyle name="Normal 7 2 2 5 3 2 2 2 2" xfId="19690"/>
    <cellStyle name="Normal 7 2 2 5 3 2 2 3" xfId="19691"/>
    <cellStyle name="Normal 7 2 2 5 3 2 3" xfId="19692"/>
    <cellStyle name="Normal 7 2 2 5 3 2 3 2" xfId="19693"/>
    <cellStyle name="Normal 7 2 2 5 3 2 4" xfId="19694"/>
    <cellStyle name="Normal 7 2 2 5 3 3" xfId="19695"/>
    <cellStyle name="Normal 7 2 2 5 3 3 2" xfId="19696"/>
    <cellStyle name="Normal 7 2 2 5 3 3 2 2" xfId="19697"/>
    <cellStyle name="Normal 7 2 2 5 3 3 3" xfId="19698"/>
    <cellStyle name="Normal 7 2 2 5 3 4" xfId="19699"/>
    <cellStyle name="Normal 7 2 2 5 3 4 2" xfId="19700"/>
    <cellStyle name="Normal 7 2 2 5 3 5" xfId="19701"/>
    <cellStyle name="Normal 7 2 2 5 4" xfId="19702"/>
    <cellStyle name="Normal 7 2 2 5 4 2" xfId="19703"/>
    <cellStyle name="Normal 7 2 2 5 4 2 2" xfId="19704"/>
    <cellStyle name="Normal 7 2 2 5 4 2 2 2" xfId="19705"/>
    <cellStyle name="Normal 7 2 2 5 4 2 3" xfId="19706"/>
    <cellStyle name="Normal 7 2 2 5 4 3" xfId="19707"/>
    <cellStyle name="Normal 7 2 2 5 4 3 2" xfId="19708"/>
    <cellStyle name="Normal 7 2 2 5 4 4" xfId="19709"/>
    <cellStyle name="Normal 7 2 2 5 5" xfId="19710"/>
    <cellStyle name="Normal 7 2 2 5 5 2" xfId="19711"/>
    <cellStyle name="Normal 7 2 2 5 5 2 2" xfId="19712"/>
    <cellStyle name="Normal 7 2 2 5 5 3" xfId="19713"/>
    <cellStyle name="Normal 7 2 2 5 6" xfId="19714"/>
    <cellStyle name="Normal 7 2 2 5 6 2" xfId="19715"/>
    <cellStyle name="Normal 7 2 2 5 7" xfId="19716"/>
    <cellStyle name="Normal 7 2 2 6" xfId="19717"/>
    <cellStyle name="Normal 7 2 2 6 2" xfId="19718"/>
    <cellStyle name="Normal 7 2 2 6 2 2" xfId="19719"/>
    <cellStyle name="Normal 7 2 2 6 2 2 2" xfId="19720"/>
    <cellStyle name="Normal 7 2 2 6 2 2 2 2" xfId="19721"/>
    <cellStyle name="Normal 7 2 2 6 2 2 2 2 2" xfId="19722"/>
    <cellStyle name="Normal 7 2 2 6 2 2 2 3" xfId="19723"/>
    <cellStyle name="Normal 7 2 2 6 2 2 3" xfId="19724"/>
    <cellStyle name="Normal 7 2 2 6 2 2 3 2" xfId="19725"/>
    <cellStyle name="Normal 7 2 2 6 2 2 4" xfId="19726"/>
    <cellStyle name="Normal 7 2 2 6 2 3" xfId="19727"/>
    <cellStyle name="Normal 7 2 2 6 2 3 2" xfId="19728"/>
    <cellStyle name="Normal 7 2 2 6 2 3 2 2" xfId="19729"/>
    <cellStyle name="Normal 7 2 2 6 2 3 3" xfId="19730"/>
    <cellStyle name="Normal 7 2 2 6 2 4" xfId="19731"/>
    <cellStyle name="Normal 7 2 2 6 2 4 2" xfId="19732"/>
    <cellStyle name="Normal 7 2 2 6 2 5" xfId="19733"/>
    <cellStyle name="Normal 7 2 2 6 3" xfId="19734"/>
    <cellStyle name="Normal 7 2 2 6 3 2" xfId="19735"/>
    <cellStyle name="Normal 7 2 2 6 3 2 2" xfId="19736"/>
    <cellStyle name="Normal 7 2 2 6 3 2 2 2" xfId="19737"/>
    <cellStyle name="Normal 7 2 2 6 3 2 3" xfId="19738"/>
    <cellStyle name="Normal 7 2 2 6 3 3" xfId="19739"/>
    <cellStyle name="Normal 7 2 2 6 3 3 2" xfId="19740"/>
    <cellStyle name="Normal 7 2 2 6 3 4" xfId="19741"/>
    <cellStyle name="Normal 7 2 2 6 4" xfId="19742"/>
    <cellStyle name="Normal 7 2 2 6 4 2" xfId="19743"/>
    <cellStyle name="Normal 7 2 2 6 4 2 2" xfId="19744"/>
    <cellStyle name="Normal 7 2 2 6 4 3" xfId="19745"/>
    <cellStyle name="Normal 7 2 2 6 5" xfId="19746"/>
    <cellStyle name="Normal 7 2 2 6 5 2" xfId="19747"/>
    <cellStyle name="Normal 7 2 2 6 6" xfId="19748"/>
    <cellStyle name="Normal 7 2 2 7" xfId="19749"/>
    <cellStyle name="Normal 7 2 2 7 2" xfId="19750"/>
    <cellStyle name="Normal 7 2 2 7 2 2" xfId="19751"/>
    <cellStyle name="Normal 7 2 2 7 2 2 2" xfId="19752"/>
    <cellStyle name="Normal 7 2 2 7 2 2 2 2" xfId="19753"/>
    <cellStyle name="Normal 7 2 2 7 2 2 3" xfId="19754"/>
    <cellStyle name="Normal 7 2 2 7 2 3" xfId="19755"/>
    <cellStyle name="Normal 7 2 2 7 2 3 2" xfId="19756"/>
    <cellStyle name="Normal 7 2 2 7 2 4" xfId="19757"/>
    <cellStyle name="Normal 7 2 2 7 3" xfId="19758"/>
    <cellStyle name="Normal 7 2 2 7 3 2" xfId="19759"/>
    <cellStyle name="Normal 7 2 2 7 3 2 2" xfId="19760"/>
    <cellStyle name="Normal 7 2 2 7 3 3" xfId="19761"/>
    <cellStyle name="Normal 7 2 2 7 4" xfId="19762"/>
    <cellStyle name="Normal 7 2 2 7 4 2" xfId="19763"/>
    <cellStyle name="Normal 7 2 2 7 5" xfId="19764"/>
    <cellStyle name="Normal 7 2 2 8" xfId="19765"/>
    <cellStyle name="Normal 7 2 2 8 2" xfId="19766"/>
    <cellStyle name="Normal 7 2 2 8 2 2" xfId="19767"/>
    <cellStyle name="Normal 7 2 2 8 2 2 2" xfId="19768"/>
    <cellStyle name="Normal 7 2 2 8 2 3" xfId="19769"/>
    <cellStyle name="Normal 7 2 2 8 3" xfId="19770"/>
    <cellStyle name="Normal 7 2 2 8 3 2" xfId="19771"/>
    <cellStyle name="Normal 7 2 2 8 4" xfId="19772"/>
    <cellStyle name="Normal 7 2 2 9" xfId="19773"/>
    <cellStyle name="Normal 7 2 2 9 2" xfId="19774"/>
    <cellStyle name="Normal 7 2 2 9 2 2" xfId="19775"/>
    <cellStyle name="Normal 7 2 2 9 3" xfId="19776"/>
    <cellStyle name="Normal 7 2 3" xfId="219"/>
    <cellStyle name="Normal 7 2 3 10" xfId="19777"/>
    <cellStyle name="Normal 7 2 3 11" xfId="19778"/>
    <cellStyle name="Normal 7 2 3 2" xfId="19779"/>
    <cellStyle name="Normal 7 2 3 2 2" xfId="19780"/>
    <cellStyle name="Normal 7 2 3 2 2 2" xfId="19781"/>
    <cellStyle name="Normal 7 2 3 2 2 2 2" xfId="19782"/>
    <cellStyle name="Normal 7 2 3 2 2 2 2 2" xfId="19783"/>
    <cellStyle name="Normal 7 2 3 2 2 2 2 2 2" xfId="19784"/>
    <cellStyle name="Normal 7 2 3 2 2 2 2 2 2 2" xfId="19785"/>
    <cellStyle name="Normal 7 2 3 2 2 2 2 2 2 2 2" xfId="19786"/>
    <cellStyle name="Normal 7 2 3 2 2 2 2 2 2 2 2 2" xfId="19787"/>
    <cellStyle name="Normal 7 2 3 2 2 2 2 2 2 2 3" xfId="19788"/>
    <cellStyle name="Normal 7 2 3 2 2 2 2 2 2 3" xfId="19789"/>
    <cellStyle name="Normal 7 2 3 2 2 2 2 2 2 3 2" xfId="19790"/>
    <cellStyle name="Normal 7 2 3 2 2 2 2 2 2 4" xfId="19791"/>
    <cellStyle name="Normal 7 2 3 2 2 2 2 2 3" xfId="19792"/>
    <cellStyle name="Normal 7 2 3 2 2 2 2 2 3 2" xfId="19793"/>
    <cellStyle name="Normal 7 2 3 2 2 2 2 2 3 2 2" xfId="19794"/>
    <cellStyle name="Normal 7 2 3 2 2 2 2 2 3 3" xfId="19795"/>
    <cellStyle name="Normal 7 2 3 2 2 2 2 2 4" xfId="19796"/>
    <cellStyle name="Normal 7 2 3 2 2 2 2 2 4 2" xfId="19797"/>
    <cellStyle name="Normal 7 2 3 2 2 2 2 2 5" xfId="19798"/>
    <cellStyle name="Normal 7 2 3 2 2 2 2 3" xfId="19799"/>
    <cellStyle name="Normal 7 2 3 2 2 2 2 3 2" xfId="19800"/>
    <cellStyle name="Normal 7 2 3 2 2 2 2 3 2 2" xfId="19801"/>
    <cellStyle name="Normal 7 2 3 2 2 2 2 3 2 2 2" xfId="19802"/>
    <cellStyle name="Normal 7 2 3 2 2 2 2 3 2 3" xfId="19803"/>
    <cellStyle name="Normal 7 2 3 2 2 2 2 3 3" xfId="19804"/>
    <cellStyle name="Normal 7 2 3 2 2 2 2 3 3 2" xfId="19805"/>
    <cellStyle name="Normal 7 2 3 2 2 2 2 3 4" xfId="19806"/>
    <cellStyle name="Normal 7 2 3 2 2 2 2 4" xfId="19807"/>
    <cellStyle name="Normal 7 2 3 2 2 2 2 4 2" xfId="19808"/>
    <cellStyle name="Normal 7 2 3 2 2 2 2 4 2 2" xfId="19809"/>
    <cellStyle name="Normal 7 2 3 2 2 2 2 4 3" xfId="19810"/>
    <cellStyle name="Normal 7 2 3 2 2 2 2 5" xfId="19811"/>
    <cellStyle name="Normal 7 2 3 2 2 2 2 5 2" xfId="19812"/>
    <cellStyle name="Normal 7 2 3 2 2 2 2 6" xfId="19813"/>
    <cellStyle name="Normal 7 2 3 2 2 2 3" xfId="19814"/>
    <cellStyle name="Normal 7 2 3 2 2 2 3 2" xfId="19815"/>
    <cellStyle name="Normal 7 2 3 2 2 2 3 2 2" xfId="19816"/>
    <cellStyle name="Normal 7 2 3 2 2 2 3 2 2 2" xfId="19817"/>
    <cellStyle name="Normal 7 2 3 2 2 2 3 2 2 2 2" xfId="19818"/>
    <cellStyle name="Normal 7 2 3 2 2 2 3 2 2 3" xfId="19819"/>
    <cellStyle name="Normal 7 2 3 2 2 2 3 2 3" xfId="19820"/>
    <cellStyle name="Normal 7 2 3 2 2 2 3 2 3 2" xfId="19821"/>
    <cellStyle name="Normal 7 2 3 2 2 2 3 2 4" xfId="19822"/>
    <cellStyle name="Normal 7 2 3 2 2 2 3 3" xfId="19823"/>
    <cellStyle name="Normal 7 2 3 2 2 2 3 3 2" xfId="19824"/>
    <cellStyle name="Normal 7 2 3 2 2 2 3 3 2 2" xfId="19825"/>
    <cellStyle name="Normal 7 2 3 2 2 2 3 3 3" xfId="19826"/>
    <cellStyle name="Normal 7 2 3 2 2 2 3 4" xfId="19827"/>
    <cellStyle name="Normal 7 2 3 2 2 2 3 4 2" xfId="19828"/>
    <cellStyle name="Normal 7 2 3 2 2 2 3 5" xfId="19829"/>
    <cellStyle name="Normal 7 2 3 2 2 2 4" xfId="19830"/>
    <cellStyle name="Normal 7 2 3 2 2 2 4 2" xfId="19831"/>
    <cellStyle name="Normal 7 2 3 2 2 2 4 2 2" xfId="19832"/>
    <cellStyle name="Normal 7 2 3 2 2 2 4 2 2 2" xfId="19833"/>
    <cellStyle name="Normal 7 2 3 2 2 2 4 2 3" xfId="19834"/>
    <cellStyle name="Normal 7 2 3 2 2 2 4 3" xfId="19835"/>
    <cellStyle name="Normal 7 2 3 2 2 2 4 3 2" xfId="19836"/>
    <cellStyle name="Normal 7 2 3 2 2 2 4 4" xfId="19837"/>
    <cellStyle name="Normal 7 2 3 2 2 2 5" xfId="19838"/>
    <cellStyle name="Normal 7 2 3 2 2 2 5 2" xfId="19839"/>
    <cellStyle name="Normal 7 2 3 2 2 2 5 2 2" xfId="19840"/>
    <cellStyle name="Normal 7 2 3 2 2 2 5 3" xfId="19841"/>
    <cellStyle name="Normal 7 2 3 2 2 2 6" xfId="19842"/>
    <cellStyle name="Normal 7 2 3 2 2 2 6 2" xfId="19843"/>
    <cellStyle name="Normal 7 2 3 2 2 2 7" xfId="19844"/>
    <cellStyle name="Normal 7 2 3 2 2 3" xfId="19845"/>
    <cellStyle name="Normal 7 2 3 2 2 3 2" xfId="19846"/>
    <cellStyle name="Normal 7 2 3 2 2 3 2 2" xfId="19847"/>
    <cellStyle name="Normal 7 2 3 2 2 3 2 2 2" xfId="19848"/>
    <cellStyle name="Normal 7 2 3 2 2 3 2 2 2 2" xfId="19849"/>
    <cellStyle name="Normal 7 2 3 2 2 3 2 2 2 2 2" xfId="19850"/>
    <cellStyle name="Normal 7 2 3 2 2 3 2 2 2 3" xfId="19851"/>
    <cellStyle name="Normal 7 2 3 2 2 3 2 2 3" xfId="19852"/>
    <cellStyle name="Normal 7 2 3 2 2 3 2 2 3 2" xfId="19853"/>
    <cellStyle name="Normal 7 2 3 2 2 3 2 2 4" xfId="19854"/>
    <cellStyle name="Normal 7 2 3 2 2 3 2 3" xfId="19855"/>
    <cellStyle name="Normal 7 2 3 2 2 3 2 3 2" xfId="19856"/>
    <cellStyle name="Normal 7 2 3 2 2 3 2 3 2 2" xfId="19857"/>
    <cellStyle name="Normal 7 2 3 2 2 3 2 3 3" xfId="19858"/>
    <cellStyle name="Normal 7 2 3 2 2 3 2 4" xfId="19859"/>
    <cellStyle name="Normal 7 2 3 2 2 3 2 4 2" xfId="19860"/>
    <cellStyle name="Normal 7 2 3 2 2 3 2 5" xfId="19861"/>
    <cellStyle name="Normal 7 2 3 2 2 3 3" xfId="19862"/>
    <cellStyle name="Normal 7 2 3 2 2 3 3 2" xfId="19863"/>
    <cellStyle name="Normal 7 2 3 2 2 3 3 2 2" xfId="19864"/>
    <cellStyle name="Normal 7 2 3 2 2 3 3 2 2 2" xfId="19865"/>
    <cellStyle name="Normal 7 2 3 2 2 3 3 2 3" xfId="19866"/>
    <cellStyle name="Normal 7 2 3 2 2 3 3 3" xfId="19867"/>
    <cellStyle name="Normal 7 2 3 2 2 3 3 3 2" xfId="19868"/>
    <cellStyle name="Normal 7 2 3 2 2 3 3 4" xfId="19869"/>
    <cellStyle name="Normal 7 2 3 2 2 3 4" xfId="19870"/>
    <cellStyle name="Normal 7 2 3 2 2 3 4 2" xfId="19871"/>
    <cellStyle name="Normal 7 2 3 2 2 3 4 2 2" xfId="19872"/>
    <cellStyle name="Normal 7 2 3 2 2 3 4 3" xfId="19873"/>
    <cellStyle name="Normal 7 2 3 2 2 3 5" xfId="19874"/>
    <cellStyle name="Normal 7 2 3 2 2 3 5 2" xfId="19875"/>
    <cellStyle name="Normal 7 2 3 2 2 3 6" xfId="19876"/>
    <cellStyle name="Normal 7 2 3 2 2 4" xfId="19877"/>
    <cellStyle name="Normal 7 2 3 2 2 4 2" xfId="19878"/>
    <cellStyle name="Normal 7 2 3 2 2 4 2 2" xfId="19879"/>
    <cellStyle name="Normal 7 2 3 2 2 4 2 2 2" xfId="19880"/>
    <cellStyle name="Normal 7 2 3 2 2 4 2 2 2 2" xfId="19881"/>
    <cellStyle name="Normal 7 2 3 2 2 4 2 2 3" xfId="19882"/>
    <cellStyle name="Normal 7 2 3 2 2 4 2 3" xfId="19883"/>
    <cellStyle name="Normal 7 2 3 2 2 4 2 3 2" xfId="19884"/>
    <cellStyle name="Normal 7 2 3 2 2 4 2 4" xfId="19885"/>
    <cellStyle name="Normal 7 2 3 2 2 4 3" xfId="19886"/>
    <cellStyle name="Normal 7 2 3 2 2 4 3 2" xfId="19887"/>
    <cellStyle name="Normal 7 2 3 2 2 4 3 2 2" xfId="19888"/>
    <cellStyle name="Normal 7 2 3 2 2 4 3 3" xfId="19889"/>
    <cellStyle name="Normal 7 2 3 2 2 4 4" xfId="19890"/>
    <cellStyle name="Normal 7 2 3 2 2 4 4 2" xfId="19891"/>
    <cellStyle name="Normal 7 2 3 2 2 4 5" xfId="19892"/>
    <cellStyle name="Normal 7 2 3 2 2 5" xfId="19893"/>
    <cellStyle name="Normal 7 2 3 2 2 5 2" xfId="19894"/>
    <cellStyle name="Normal 7 2 3 2 2 5 2 2" xfId="19895"/>
    <cellStyle name="Normal 7 2 3 2 2 5 2 2 2" xfId="19896"/>
    <cellStyle name="Normal 7 2 3 2 2 5 2 3" xfId="19897"/>
    <cellStyle name="Normal 7 2 3 2 2 5 3" xfId="19898"/>
    <cellStyle name="Normal 7 2 3 2 2 5 3 2" xfId="19899"/>
    <cellStyle name="Normal 7 2 3 2 2 5 4" xfId="19900"/>
    <cellStyle name="Normal 7 2 3 2 2 6" xfId="19901"/>
    <cellStyle name="Normal 7 2 3 2 2 6 2" xfId="19902"/>
    <cellStyle name="Normal 7 2 3 2 2 6 2 2" xfId="19903"/>
    <cellStyle name="Normal 7 2 3 2 2 6 3" xfId="19904"/>
    <cellStyle name="Normal 7 2 3 2 2 7" xfId="19905"/>
    <cellStyle name="Normal 7 2 3 2 2 7 2" xfId="19906"/>
    <cellStyle name="Normal 7 2 3 2 2 8" xfId="19907"/>
    <cellStyle name="Normal 7 2 3 2 3" xfId="19908"/>
    <cellStyle name="Normal 7 2 3 2 3 2" xfId="19909"/>
    <cellStyle name="Normal 7 2 3 2 3 2 2" xfId="19910"/>
    <cellStyle name="Normal 7 2 3 2 3 2 2 2" xfId="19911"/>
    <cellStyle name="Normal 7 2 3 2 3 2 2 2 2" xfId="19912"/>
    <cellStyle name="Normal 7 2 3 2 3 2 2 2 2 2" xfId="19913"/>
    <cellStyle name="Normal 7 2 3 2 3 2 2 2 2 2 2" xfId="19914"/>
    <cellStyle name="Normal 7 2 3 2 3 2 2 2 2 3" xfId="19915"/>
    <cellStyle name="Normal 7 2 3 2 3 2 2 2 3" xfId="19916"/>
    <cellStyle name="Normal 7 2 3 2 3 2 2 2 3 2" xfId="19917"/>
    <cellStyle name="Normal 7 2 3 2 3 2 2 2 4" xfId="19918"/>
    <cellStyle name="Normal 7 2 3 2 3 2 2 3" xfId="19919"/>
    <cellStyle name="Normal 7 2 3 2 3 2 2 3 2" xfId="19920"/>
    <cellStyle name="Normal 7 2 3 2 3 2 2 3 2 2" xfId="19921"/>
    <cellStyle name="Normal 7 2 3 2 3 2 2 3 3" xfId="19922"/>
    <cellStyle name="Normal 7 2 3 2 3 2 2 4" xfId="19923"/>
    <cellStyle name="Normal 7 2 3 2 3 2 2 4 2" xfId="19924"/>
    <cellStyle name="Normal 7 2 3 2 3 2 2 5" xfId="19925"/>
    <cellStyle name="Normal 7 2 3 2 3 2 3" xfId="19926"/>
    <cellStyle name="Normal 7 2 3 2 3 2 3 2" xfId="19927"/>
    <cellStyle name="Normal 7 2 3 2 3 2 3 2 2" xfId="19928"/>
    <cellStyle name="Normal 7 2 3 2 3 2 3 2 2 2" xfId="19929"/>
    <cellStyle name="Normal 7 2 3 2 3 2 3 2 3" xfId="19930"/>
    <cellStyle name="Normal 7 2 3 2 3 2 3 3" xfId="19931"/>
    <cellStyle name="Normal 7 2 3 2 3 2 3 3 2" xfId="19932"/>
    <cellStyle name="Normal 7 2 3 2 3 2 3 4" xfId="19933"/>
    <cellStyle name="Normal 7 2 3 2 3 2 4" xfId="19934"/>
    <cellStyle name="Normal 7 2 3 2 3 2 4 2" xfId="19935"/>
    <cellStyle name="Normal 7 2 3 2 3 2 4 2 2" xfId="19936"/>
    <cellStyle name="Normal 7 2 3 2 3 2 4 3" xfId="19937"/>
    <cellStyle name="Normal 7 2 3 2 3 2 5" xfId="19938"/>
    <cellStyle name="Normal 7 2 3 2 3 2 5 2" xfId="19939"/>
    <cellStyle name="Normal 7 2 3 2 3 2 6" xfId="19940"/>
    <cellStyle name="Normal 7 2 3 2 3 3" xfId="19941"/>
    <cellStyle name="Normal 7 2 3 2 3 3 2" xfId="19942"/>
    <cellStyle name="Normal 7 2 3 2 3 3 2 2" xfId="19943"/>
    <cellStyle name="Normal 7 2 3 2 3 3 2 2 2" xfId="19944"/>
    <cellStyle name="Normal 7 2 3 2 3 3 2 2 2 2" xfId="19945"/>
    <cellStyle name="Normal 7 2 3 2 3 3 2 2 3" xfId="19946"/>
    <cellStyle name="Normal 7 2 3 2 3 3 2 3" xfId="19947"/>
    <cellStyle name="Normal 7 2 3 2 3 3 2 3 2" xfId="19948"/>
    <cellStyle name="Normal 7 2 3 2 3 3 2 4" xfId="19949"/>
    <cellStyle name="Normal 7 2 3 2 3 3 3" xfId="19950"/>
    <cellStyle name="Normal 7 2 3 2 3 3 3 2" xfId="19951"/>
    <cellStyle name="Normal 7 2 3 2 3 3 3 2 2" xfId="19952"/>
    <cellStyle name="Normal 7 2 3 2 3 3 3 3" xfId="19953"/>
    <cellStyle name="Normal 7 2 3 2 3 3 4" xfId="19954"/>
    <cellStyle name="Normal 7 2 3 2 3 3 4 2" xfId="19955"/>
    <cellStyle name="Normal 7 2 3 2 3 3 5" xfId="19956"/>
    <cellStyle name="Normal 7 2 3 2 3 4" xfId="19957"/>
    <cellStyle name="Normal 7 2 3 2 3 4 2" xfId="19958"/>
    <cellStyle name="Normal 7 2 3 2 3 4 2 2" xfId="19959"/>
    <cellStyle name="Normal 7 2 3 2 3 4 2 2 2" xfId="19960"/>
    <cellStyle name="Normal 7 2 3 2 3 4 2 3" xfId="19961"/>
    <cellStyle name="Normal 7 2 3 2 3 4 3" xfId="19962"/>
    <cellStyle name="Normal 7 2 3 2 3 4 3 2" xfId="19963"/>
    <cellStyle name="Normal 7 2 3 2 3 4 4" xfId="19964"/>
    <cellStyle name="Normal 7 2 3 2 3 5" xfId="19965"/>
    <cellStyle name="Normal 7 2 3 2 3 5 2" xfId="19966"/>
    <cellStyle name="Normal 7 2 3 2 3 5 2 2" xfId="19967"/>
    <cellStyle name="Normal 7 2 3 2 3 5 3" xfId="19968"/>
    <cellStyle name="Normal 7 2 3 2 3 6" xfId="19969"/>
    <cellStyle name="Normal 7 2 3 2 3 6 2" xfId="19970"/>
    <cellStyle name="Normal 7 2 3 2 3 7" xfId="19971"/>
    <cellStyle name="Normal 7 2 3 2 4" xfId="19972"/>
    <cellStyle name="Normal 7 2 3 2 4 2" xfId="19973"/>
    <cellStyle name="Normal 7 2 3 2 4 2 2" xfId="19974"/>
    <cellStyle name="Normal 7 2 3 2 4 2 2 2" xfId="19975"/>
    <cellStyle name="Normal 7 2 3 2 4 2 2 2 2" xfId="19976"/>
    <cellStyle name="Normal 7 2 3 2 4 2 2 2 2 2" xfId="19977"/>
    <cellStyle name="Normal 7 2 3 2 4 2 2 2 3" xfId="19978"/>
    <cellStyle name="Normal 7 2 3 2 4 2 2 3" xfId="19979"/>
    <cellStyle name="Normal 7 2 3 2 4 2 2 3 2" xfId="19980"/>
    <cellStyle name="Normal 7 2 3 2 4 2 2 4" xfId="19981"/>
    <cellStyle name="Normal 7 2 3 2 4 2 3" xfId="19982"/>
    <cellStyle name="Normal 7 2 3 2 4 2 3 2" xfId="19983"/>
    <cellStyle name="Normal 7 2 3 2 4 2 3 2 2" xfId="19984"/>
    <cellStyle name="Normal 7 2 3 2 4 2 3 3" xfId="19985"/>
    <cellStyle name="Normal 7 2 3 2 4 2 4" xfId="19986"/>
    <cellStyle name="Normal 7 2 3 2 4 2 4 2" xfId="19987"/>
    <cellStyle name="Normal 7 2 3 2 4 2 5" xfId="19988"/>
    <cellStyle name="Normal 7 2 3 2 4 3" xfId="19989"/>
    <cellStyle name="Normal 7 2 3 2 4 3 2" xfId="19990"/>
    <cellStyle name="Normal 7 2 3 2 4 3 2 2" xfId="19991"/>
    <cellStyle name="Normal 7 2 3 2 4 3 2 2 2" xfId="19992"/>
    <cellStyle name="Normal 7 2 3 2 4 3 2 3" xfId="19993"/>
    <cellStyle name="Normal 7 2 3 2 4 3 3" xfId="19994"/>
    <cellStyle name="Normal 7 2 3 2 4 3 3 2" xfId="19995"/>
    <cellStyle name="Normal 7 2 3 2 4 3 4" xfId="19996"/>
    <cellStyle name="Normal 7 2 3 2 4 4" xfId="19997"/>
    <cellStyle name="Normal 7 2 3 2 4 4 2" xfId="19998"/>
    <cellStyle name="Normal 7 2 3 2 4 4 2 2" xfId="19999"/>
    <cellStyle name="Normal 7 2 3 2 4 4 3" xfId="20000"/>
    <cellStyle name="Normal 7 2 3 2 4 5" xfId="20001"/>
    <cellStyle name="Normal 7 2 3 2 4 5 2" xfId="20002"/>
    <cellStyle name="Normal 7 2 3 2 4 6" xfId="20003"/>
    <cellStyle name="Normal 7 2 3 2 5" xfId="20004"/>
    <cellStyle name="Normal 7 2 3 2 5 2" xfId="20005"/>
    <cellStyle name="Normal 7 2 3 2 5 2 2" xfId="20006"/>
    <cellStyle name="Normal 7 2 3 2 5 2 2 2" xfId="20007"/>
    <cellStyle name="Normal 7 2 3 2 5 2 2 2 2" xfId="20008"/>
    <cellStyle name="Normal 7 2 3 2 5 2 2 3" xfId="20009"/>
    <cellStyle name="Normal 7 2 3 2 5 2 3" xfId="20010"/>
    <cellStyle name="Normal 7 2 3 2 5 2 3 2" xfId="20011"/>
    <cellStyle name="Normal 7 2 3 2 5 2 4" xfId="20012"/>
    <cellStyle name="Normal 7 2 3 2 5 3" xfId="20013"/>
    <cellStyle name="Normal 7 2 3 2 5 3 2" xfId="20014"/>
    <cellStyle name="Normal 7 2 3 2 5 3 2 2" xfId="20015"/>
    <cellStyle name="Normal 7 2 3 2 5 3 3" xfId="20016"/>
    <cellStyle name="Normal 7 2 3 2 5 4" xfId="20017"/>
    <cellStyle name="Normal 7 2 3 2 5 4 2" xfId="20018"/>
    <cellStyle name="Normal 7 2 3 2 5 5" xfId="20019"/>
    <cellStyle name="Normal 7 2 3 2 6" xfId="20020"/>
    <cellStyle name="Normal 7 2 3 2 6 2" xfId="20021"/>
    <cellStyle name="Normal 7 2 3 2 6 2 2" xfId="20022"/>
    <cellStyle name="Normal 7 2 3 2 6 2 2 2" xfId="20023"/>
    <cellStyle name="Normal 7 2 3 2 6 2 3" xfId="20024"/>
    <cellStyle name="Normal 7 2 3 2 6 3" xfId="20025"/>
    <cellStyle name="Normal 7 2 3 2 6 3 2" xfId="20026"/>
    <cellStyle name="Normal 7 2 3 2 6 4" xfId="20027"/>
    <cellStyle name="Normal 7 2 3 2 7" xfId="20028"/>
    <cellStyle name="Normal 7 2 3 2 7 2" xfId="20029"/>
    <cellStyle name="Normal 7 2 3 2 7 2 2" xfId="20030"/>
    <cellStyle name="Normal 7 2 3 2 7 3" xfId="20031"/>
    <cellStyle name="Normal 7 2 3 2 8" xfId="20032"/>
    <cellStyle name="Normal 7 2 3 2 8 2" xfId="20033"/>
    <cellStyle name="Normal 7 2 3 2 9" xfId="20034"/>
    <cellStyle name="Normal 7 2 3 3" xfId="20035"/>
    <cellStyle name="Normal 7 2 3 3 2" xfId="20036"/>
    <cellStyle name="Normal 7 2 3 3 2 2" xfId="20037"/>
    <cellStyle name="Normal 7 2 3 3 2 2 2" xfId="20038"/>
    <cellStyle name="Normal 7 2 3 3 2 2 2 2" xfId="20039"/>
    <cellStyle name="Normal 7 2 3 3 2 2 2 2 2" xfId="20040"/>
    <cellStyle name="Normal 7 2 3 3 2 2 2 2 2 2" xfId="20041"/>
    <cellStyle name="Normal 7 2 3 3 2 2 2 2 2 2 2" xfId="20042"/>
    <cellStyle name="Normal 7 2 3 3 2 2 2 2 2 3" xfId="20043"/>
    <cellStyle name="Normal 7 2 3 3 2 2 2 2 3" xfId="20044"/>
    <cellStyle name="Normal 7 2 3 3 2 2 2 2 3 2" xfId="20045"/>
    <cellStyle name="Normal 7 2 3 3 2 2 2 2 4" xfId="20046"/>
    <cellStyle name="Normal 7 2 3 3 2 2 2 3" xfId="20047"/>
    <cellStyle name="Normal 7 2 3 3 2 2 2 3 2" xfId="20048"/>
    <cellStyle name="Normal 7 2 3 3 2 2 2 3 2 2" xfId="20049"/>
    <cellStyle name="Normal 7 2 3 3 2 2 2 3 3" xfId="20050"/>
    <cellStyle name="Normal 7 2 3 3 2 2 2 4" xfId="20051"/>
    <cellStyle name="Normal 7 2 3 3 2 2 2 4 2" xfId="20052"/>
    <cellStyle name="Normal 7 2 3 3 2 2 2 5" xfId="20053"/>
    <cellStyle name="Normal 7 2 3 3 2 2 3" xfId="20054"/>
    <cellStyle name="Normal 7 2 3 3 2 2 3 2" xfId="20055"/>
    <cellStyle name="Normal 7 2 3 3 2 2 3 2 2" xfId="20056"/>
    <cellStyle name="Normal 7 2 3 3 2 2 3 2 2 2" xfId="20057"/>
    <cellStyle name="Normal 7 2 3 3 2 2 3 2 3" xfId="20058"/>
    <cellStyle name="Normal 7 2 3 3 2 2 3 3" xfId="20059"/>
    <cellStyle name="Normal 7 2 3 3 2 2 3 3 2" xfId="20060"/>
    <cellStyle name="Normal 7 2 3 3 2 2 3 4" xfId="20061"/>
    <cellStyle name="Normal 7 2 3 3 2 2 4" xfId="20062"/>
    <cellStyle name="Normal 7 2 3 3 2 2 4 2" xfId="20063"/>
    <cellStyle name="Normal 7 2 3 3 2 2 4 2 2" xfId="20064"/>
    <cellStyle name="Normal 7 2 3 3 2 2 4 3" xfId="20065"/>
    <cellStyle name="Normal 7 2 3 3 2 2 5" xfId="20066"/>
    <cellStyle name="Normal 7 2 3 3 2 2 5 2" xfId="20067"/>
    <cellStyle name="Normal 7 2 3 3 2 2 6" xfId="20068"/>
    <cellStyle name="Normal 7 2 3 3 2 3" xfId="20069"/>
    <cellStyle name="Normal 7 2 3 3 2 3 2" xfId="20070"/>
    <cellStyle name="Normal 7 2 3 3 2 3 2 2" xfId="20071"/>
    <cellStyle name="Normal 7 2 3 3 2 3 2 2 2" xfId="20072"/>
    <cellStyle name="Normal 7 2 3 3 2 3 2 2 2 2" xfId="20073"/>
    <cellStyle name="Normal 7 2 3 3 2 3 2 2 3" xfId="20074"/>
    <cellStyle name="Normal 7 2 3 3 2 3 2 3" xfId="20075"/>
    <cellStyle name="Normal 7 2 3 3 2 3 2 3 2" xfId="20076"/>
    <cellStyle name="Normal 7 2 3 3 2 3 2 4" xfId="20077"/>
    <cellStyle name="Normal 7 2 3 3 2 3 3" xfId="20078"/>
    <cellStyle name="Normal 7 2 3 3 2 3 3 2" xfId="20079"/>
    <cellStyle name="Normal 7 2 3 3 2 3 3 2 2" xfId="20080"/>
    <cellStyle name="Normal 7 2 3 3 2 3 3 3" xfId="20081"/>
    <cellStyle name="Normal 7 2 3 3 2 3 4" xfId="20082"/>
    <cellStyle name="Normal 7 2 3 3 2 3 4 2" xfId="20083"/>
    <cellStyle name="Normal 7 2 3 3 2 3 5" xfId="20084"/>
    <cellStyle name="Normal 7 2 3 3 2 4" xfId="20085"/>
    <cellStyle name="Normal 7 2 3 3 2 4 2" xfId="20086"/>
    <cellStyle name="Normal 7 2 3 3 2 4 2 2" xfId="20087"/>
    <cellStyle name="Normal 7 2 3 3 2 4 2 2 2" xfId="20088"/>
    <cellStyle name="Normal 7 2 3 3 2 4 2 3" xfId="20089"/>
    <cellStyle name="Normal 7 2 3 3 2 4 3" xfId="20090"/>
    <cellStyle name="Normal 7 2 3 3 2 4 3 2" xfId="20091"/>
    <cellStyle name="Normal 7 2 3 3 2 4 4" xfId="20092"/>
    <cellStyle name="Normal 7 2 3 3 2 5" xfId="20093"/>
    <cellStyle name="Normal 7 2 3 3 2 5 2" xfId="20094"/>
    <cellStyle name="Normal 7 2 3 3 2 5 2 2" xfId="20095"/>
    <cellStyle name="Normal 7 2 3 3 2 5 3" xfId="20096"/>
    <cellStyle name="Normal 7 2 3 3 2 6" xfId="20097"/>
    <cellStyle name="Normal 7 2 3 3 2 6 2" xfId="20098"/>
    <cellStyle name="Normal 7 2 3 3 2 7" xfId="20099"/>
    <cellStyle name="Normal 7 2 3 3 3" xfId="20100"/>
    <cellStyle name="Normal 7 2 3 3 3 2" xfId="20101"/>
    <cellStyle name="Normal 7 2 3 3 3 2 2" xfId="20102"/>
    <cellStyle name="Normal 7 2 3 3 3 2 2 2" xfId="20103"/>
    <cellStyle name="Normal 7 2 3 3 3 2 2 2 2" xfId="20104"/>
    <cellStyle name="Normal 7 2 3 3 3 2 2 2 2 2" xfId="20105"/>
    <cellStyle name="Normal 7 2 3 3 3 2 2 2 3" xfId="20106"/>
    <cellStyle name="Normal 7 2 3 3 3 2 2 3" xfId="20107"/>
    <cellStyle name="Normal 7 2 3 3 3 2 2 3 2" xfId="20108"/>
    <cellStyle name="Normal 7 2 3 3 3 2 2 4" xfId="20109"/>
    <cellStyle name="Normal 7 2 3 3 3 2 3" xfId="20110"/>
    <cellStyle name="Normal 7 2 3 3 3 2 3 2" xfId="20111"/>
    <cellStyle name="Normal 7 2 3 3 3 2 3 2 2" xfId="20112"/>
    <cellStyle name="Normal 7 2 3 3 3 2 3 3" xfId="20113"/>
    <cellStyle name="Normal 7 2 3 3 3 2 4" xfId="20114"/>
    <cellStyle name="Normal 7 2 3 3 3 2 4 2" xfId="20115"/>
    <cellStyle name="Normal 7 2 3 3 3 2 5" xfId="20116"/>
    <cellStyle name="Normal 7 2 3 3 3 3" xfId="20117"/>
    <cellStyle name="Normal 7 2 3 3 3 3 2" xfId="20118"/>
    <cellStyle name="Normal 7 2 3 3 3 3 2 2" xfId="20119"/>
    <cellStyle name="Normal 7 2 3 3 3 3 2 2 2" xfId="20120"/>
    <cellStyle name="Normal 7 2 3 3 3 3 2 3" xfId="20121"/>
    <cellStyle name="Normal 7 2 3 3 3 3 3" xfId="20122"/>
    <cellStyle name="Normal 7 2 3 3 3 3 3 2" xfId="20123"/>
    <cellStyle name="Normal 7 2 3 3 3 3 4" xfId="20124"/>
    <cellStyle name="Normal 7 2 3 3 3 4" xfId="20125"/>
    <cellStyle name="Normal 7 2 3 3 3 4 2" xfId="20126"/>
    <cellStyle name="Normal 7 2 3 3 3 4 2 2" xfId="20127"/>
    <cellStyle name="Normal 7 2 3 3 3 4 3" xfId="20128"/>
    <cellStyle name="Normal 7 2 3 3 3 5" xfId="20129"/>
    <cellStyle name="Normal 7 2 3 3 3 5 2" xfId="20130"/>
    <cellStyle name="Normal 7 2 3 3 3 6" xfId="20131"/>
    <cellStyle name="Normal 7 2 3 3 4" xfId="20132"/>
    <cellStyle name="Normal 7 2 3 3 4 2" xfId="20133"/>
    <cellStyle name="Normal 7 2 3 3 4 2 2" xfId="20134"/>
    <cellStyle name="Normal 7 2 3 3 4 2 2 2" xfId="20135"/>
    <cellStyle name="Normal 7 2 3 3 4 2 2 2 2" xfId="20136"/>
    <cellStyle name="Normal 7 2 3 3 4 2 2 3" xfId="20137"/>
    <cellStyle name="Normal 7 2 3 3 4 2 3" xfId="20138"/>
    <cellStyle name="Normal 7 2 3 3 4 2 3 2" xfId="20139"/>
    <cellStyle name="Normal 7 2 3 3 4 2 4" xfId="20140"/>
    <cellStyle name="Normal 7 2 3 3 4 3" xfId="20141"/>
    <cellStyle name="Normal 7 2 3 3 4 3 2" xfId="20142"/>
    <cellStyle name="Normal 7 2 3 3 4 3 2 2" xfId="20143"/>
    <cellStyle name="Normal 7 2 3 3 4 3 3" xfId="20144"/>
    <cellStyle name="Normal 7 2 3 3 4 4" xfId="20145"/>
    <cellStyle name="Normal 7 2 3 3 4 4 2" xfId="20146"/>
    <cellStyle name="Normal 7 2 3 3 4 5" xfId="20147"/>
    <cellStyle name="Normal 7 2 3 3 5" xfId="20148"/>
    <cellStyle name="Normal 7 2 3 3 5 2" xfId="20149"/>
    <cellStyle name="Normal 7 2 3 3 5 2 2" xfId="20150"/>
    <cellStyle name="Normal 7 2 3 3 5 2 2 2" xfId="20151"/>
    <cellStyle name="Normal 7 2 3 3 5 2 3" xfId="20152"/>
    <cellStyle name="Normal 7 2 3 3 5 3" xfId="20153"/>
    <cellStyle name="Normal 7 2 3 3 5 3 2" xfId="20154"/>
    <cellStyle name="Normal 7 2 3 3 5 4" xfId="20155"/>
    <cellStyle name="Normal 7 2 3 3 6" xfId="20156"/>
    <cellStyle name="Normal 7 2 3 3 6 2" xfId="20157"/>
    <cellStyle name="Normal 7 2 3 3 6 2 2" xfId="20158"/>
    <cellStyle name="Normal 7 2 3 3 6 3" xfId="20159"/>
    <cellStyle name="Normal 7 2 3 3 7" xfId="20160"/>
    <cellStyle name="Normal 7 2 3 3 7 2" xfId="20161"/>
    <cellStyle name="Normal 7 2 3 3 8" xfId="20162"/>
    <cellStyle name="Normal 7 2 3 4" xfId="20163"/>
    <cellStyle name="Normal 7 2 3 4 2" xfId="20164"/>
    <cellStyle name="Normal 7 2 3 4 2 2" xfId="20165"/>
    <cellStyle name="Normal 7 2 3 4 2 2 2" xfId="20166"/>
    <cellStyle name="Normal 7 2 3 4 2 2 2 2" xfId="20167"/>
    <cellStyle name="Normal 7 2 3 4 2 2 2 2 2" xfId="20168"/>
    <cellStyle name="Normal 7 2 3 4 2 2 2 2 2 2" xfId="20169"/>
    <cellStyle name="Normal 7 2 3 4 2 2 2 2 3" xfId="20170"/>
    <cellStyle name="Normal 7 2 3 4 2 2 2 3" xfId="20171"/>
    <cellStyle name="Normal 7 2 3 4 2 2 2 3 2" xfId="20172"/>
    <cellStyle name="Normal 7 2 3 4 2 2 2 4" xfId="20173"/>
    <cellStyle name="Normal 7 2 3 4 2 2 3" xfId="20174"/>
    <cellStyle name="Normal 7 2 3 4 2 2 3 2" xfId="20175"/>
    <cellStyle name="Normal 7 2 3 4 2 2 3 2 2" xfId="20176"/>
    <cellStyle name="Normal 7 2 3 4 2 2 3 3" xfId="20177"/>
    <cellStyle name="Normal 7 2 3 4 2 2 4" xfId="20178"/>
    <cellStyle name="Normal 7 2 3 4 2 2 4 2" xfId="20179"/>
    <cellStyle name="Normal 7 2 3 4 2 2 5" xfId="20180"/>
    <cellStyle name="Normal 7 2 3 4 2 3" xfId="20181"/>
    <cellStyle name="Normal 7 2 3 4 2 3 2" xfId="20182"/>
    <cellStyle name="Normal 7 2 3 4 2 3 2 2" xfId="20183"/>
    <cellStyle name="Normal 7 2 3 4 2 3 2 2 2" xfId="20184"/>
    <cellStyle name="Normal 7 2 3 4 2 3 2 3" xfId="20185"/>
    <cellStyle name="Normal 7 2 3 4 2 3 3" xfId="20186"/>
    <cellStyle name="Normal 7 2 3 4 2 3 3 2" xfId="20187"/>
    <cellStyle name="Normal 7 2 3 4 2 3 4" xfId="20188"/>
    <cellStyle name="Normal 7 2 3 4 2 4" xfId="20189"/>
    <cellStyle name="Normal 7 2 3 4 2 4 2" xfId="20190"/>
    <cellStyle name="Normal 7 2 3 4 2 4 2 2" xfId="20191"/>
    <cellStyle name="Normal 7 2 3 4 2 4 3" xfId="20192"/>
    <cellStyle name="Normal 7 2 3 4 2 5" xfId="20193"/>
    <cellStyle name="Normal 7 2 3 4 2 5 2" xfId="20194"/>
    <cellStyle name="Normal 7 2 3 4 2 6" xfId="20195"/>
    <cellStyle name="Normal 7 2 3 4 3" xfId="20196"/>
    <cellStyle name="Normal 7 2 3 4 3 2" xfId="20197"/>
    <cellStyle name="Normal 7 2 3 4 3 2 2" xfId="20198"/>
    <cellStyle name="Normal 7 2 3 4 3 2 2 2" xfId="20199"/>
    <cellStyle name="Normal 7 2 3 4 3 2 2 2 2" xfId="20200"/>
    <cellStyle name="Normal 7 2 3 4 3 2 2 3" xfId="20201"/>
    <cellStyle name="Normal 7 2 3 4 3 2 3" xfId="20202"/>
    <cellStyle name="Normal 7 2 3 4 3 2 3 2" xfId="20203"/>
    <cellStyle name="Normal 7 2 3 4 3 2 4" xfId="20204"/>
    <cellStyle name="Normal 7 2 3 4 3 3" xfId="20205"/>
    <cellStyle name="Normal 7 2 3 4 3 3 2" xfId="20206"/>
    <cellStyle name="Normal 7 2 3 4 3 3 2 2" xfId="20207"/>
    <cellStyle name="Normal 7 2 3 4 3 3 3" xfId="20208"/>
    <cellStyle name="Normal 7 2 3 4 3 4" xfId="20209"/>
    <cellStyle name="Normal 7 2 3 4 3 4 2" xfId="20210"/>
    <cellStyle name="Normal 7 2 3 4 3 5" xfId="20211"/>
    <cellStyle name="Normal 7 2 3 4 4" xfId="20212"/>
    <cellStyle name="Normal 7 2 3 4 4 2" xfId="20213"/>
    <cellStyle name="Normal 7 2 3 4 4 2 2" xfId="20214"/>
    <cellStyle name="Normal 7 2 3 4 4 2 2 2" xfId="20215"/>
    <cellStyle name="Normal 7 2 3 4 4 2 3" xfId="20216"/>
    <cellStyle name="Normal 7 2 3 4 4 3" xfId="20217"/>
    <cellStyle name="Normal 7 2 3 4 4 3 2" xfId="20218"/>
    <cellStyle name="Normal 7 2 3 4 4 4" xfId="20219"/>
    <cellStyle name="Normal 7 2 3 4 5" xfId="20220"/>
    <cellStyle name="Normal 7 2 3 4 5 2" xfId="20221"/>
    <cellStyle name="Normal 7 2 3 4 5 2 2" xfId="20222"/>
    <cellStyle name="Normal 7 2 3 4 5 3" xfId="20223"/>
    <cellStyle name="Normal 7 2 3 4 6" xfId="20224"/>
    <cellStyle name="Normal 7 2 3 4 6 2" xfId="20225"/>
    <cellStyle name="Normal 7 2 3 4 7" xfId="20226"/>
    <cellStyle name="Normal 7 2 3 5" xfId="20227"/>
    <cellStyle name="Normal 7 2 3 5 2" xfId="20228"/>
    <cellStyle name="Normal 7 2 3 5 2 2" xfId="20229"/>
    <cellStyle name="Normal 7 2 3 5 2 2 2" xfId="20230"/>
    <cellStyle name="Normal 7 2 3 5 2 2 2 2" xfId="20231"/>
    <cellStyle name="Normal 7 2 3 5 2 2 2 2 2" xfId="20232"/>
    <cellStyle name="Normal 7 2 3 5 2 2 2 3" xfId="20233"/>
    <cellStyle name="Normal 7 2 3 5 2 2 3" xfId="20234"/>
    <cellStyle name="Normal 7 2 3 5 2 2 3 2" xfId="20235"/>
    <cellStyle name="Normal 7 2 3 5 2 2 4" xfId="20236"/>
    <cellStyle name="Normal 7 2 3 5 2 3" xfId="20237"/>
    <cellStyle name="Normal 7 2 3 5 2 3 2" xfId="20238"/>
    <cellStyle name="Normal 7 2 3 5 2 3 2 2" xfId="20239"/>
    <cellStyle name="Normal 7 2 3 5 2 3 3" xfId="20240"/>
    <cellStyle name="Normal 7 2 3 5 2 4" xfId="20241"/>
    <cellStyle name="Normal 7 2 3 5 2 4 2" xfId="20242"/>
    <cellStyle name="Normal 7 2 3 5 2 5" xfId="20243"/>
    <cellStyle name="Normal 7 2 3 5 3" xfId="20244"/>
    <cellStyle name="Normal 7 2 3 5 3 2" xfId="20245"/>
    <cellStyle name="Normal 7 2 3 5 3 2 2" xfId="20246"/>
    <cellStyle name="Normal 7 2 3 5 3 2 2 2" xfId="20247"/>
    <cellStyle name="Normal 7 2 3 5 3 2 3" xfId="20248"/>
    <cellStyle name="Normal 7 2 3 5 3 3" xfId="20249"/>
    <cellStyle name="Normal 7 2 3 5 3 3 2" xfId="20250"/>
    <cellStyle name="Normal 7 2 3 5 3 4" xfId="20251"/>
    <cellStyle name="Normal 7 2 3 5 4" xfId="20252"/>
    <cellStyle name="Normal 7 2 3 5 4 2" xfId="20253"/>
    <cellStyle name="Normal 7 2 3 5 4 2 2" xfId="20254"/>
    <cellStyle name="Normal 7 2 3 5 4 3" xfId="20255"/>
    <cellStyle name="Normal 7 2 3 5 5" xfId="20256"/>
    <cellStyle name="Normal 7 2 3 5 5 2" xfId="20257"/>
    <cellStyle name="Normal 7 2 3 5 6" xfId="20258"/>
    <cellStyle name="Normal 7 2 3 6" xfId="20259"/>
    <cellStyle name="Normal 7 2 3 6 2" xfId="20260"/>
    <cellStyle name="Normal 7 2 3 6 2 2" xfId="20261"/>
    <cellStyle name="Normal 7 2 3 6 2 2 2" xfId="20262"/>
    <cellStyle name="Normal 7 2 3 6 2 2 2 2" xfId="20263"/>
    <cellStyle name="Normal 7 2 3 6 2 2 3" xfId="20264"/>
    <cellStyle name="Normal 7 2 3 6 2 3" xfId="20265"/>
    <cellStyle name="Normal 7 2 3 6 2 3 2" xfId="20266"/>
    <cellStyle name="Normal 7 2 3 6 2 4" xfId="20267"/>
    <cellStyle name="Normal 7 2 3 6 3" xfId="20268"/>
    <cellStyle name="Normal 7 2 3 6 3 2" xfId="20269"/>
    <cellStyle name="Normal 7 2 3 6 3 2 2" xfId="20270"/>
    <cellStyle name="Normal 7 2 3 6 3 3" xfId="20271"/>
    <cellStyle name="Normal 7 2 3 6 4" xfId="20272"/>
    <cellStyle name="Normal 7 2 3 6 4 2" xfId="20273"/>
    <cellStyle name="Normal 7 2 3 6 5" xfId="20274"/>
    <cellStyle name="Normal 7 2 3 7" xfId="20275"/>
    <cellStyle name="Normal 7 2 3 7 2" xfId="20276"/>
    <cellStyle name="Normal 7 2 3 7 2 2" xfId="20277"/>
    <cellStyle name="Normal 7 2 3 7 2 2 2" xfId="20278"/>
    <cellStyle name="Normal 7 2 3 7 2 3" xfId="20279"/>
    <cellStyle name="Normal 7 2 3 7 3" xfId="20280"/>
    <cellStyle name="Normal 7 2 3 7 3 2" xfId="20281"/>
    <cellStyle name="Normal 7 2 3 7 4" xfId="20282"/>
    <cellStyle name="Normal 7 2 3 8" xfId="20283"/>
    <cellStyle name="Normal 7 2 3 8 2" xfId="20284"/>
    <cellStyle name="Normal 7 2 3 8 2 2" xfId="20285"/>
    <cellStyle name="Normal 7 2 3 8 3" xfId="20286"/>
    <cellStyle name="Normal 7 2 3 9" xfId="20287"/>
    <cellStyle name="Normal 7 2 3 9 2" xfId="20288"/>
    <cellStyle name="Normal 7 2 4" xfId="20289"/>
    <cellStyle name="Normal 7 2 4 2" xfId="20290"/>
    <cellStyle name="Normal 7 2 4 2 2" xfId="20291"/>
    <cellStyle name="Normal 7 2 4 2 2 2" xfId="20292"/>
    <cellStyle name="Normal 7 2 4 2 2 2 2" xfId="20293"/>
    <cellStyle name="Normal 7 2 4 2 2 2 2 2" xfId="20294"/>
    <cellStyle name="Normal 7 2 4 2 2 2 2 2 2" xfId="20295"/>
    <cellStyle name="Normal 7 2 4 2 2 2 2 2 2 2" xfId="20296"/>
    <cellStyle name="Normal 7 2 4 2 2 2 2 2 2 2 2" xfId="20297"/>
    <cellStyle name="Normal 7 2 4 2 2 2 2 2 2 3" xfId="20298"/>
    <cellStyle name="Normal 7 2 4 2 2 2 2 2 3" xfId="20299"/>
    <cellStyle name="Normal 7 2 4 2 2 2 2 2 3 2" xfId="20300"/>
    <cellStyle name="Normal 7 2 4 2 2 2 2 2 4" xfId="20301"/>
    <cellStyle name="Normal 7 2 4 2 2 2 2 3" xfId="20302"/>
    <cellStyle name="Normal 7 2 4 2 2 2 2 3 2" xfId="20303"/>
    <cellStyle name="Normal 7 2 4 2 2 2 2 3 2 2" xfId="20304"/>
    <cellStyle name="Normal 7 2 4 2 2 2 2 3 3" xfId="20305"/>
    <cellStyle name="Normal 7 2 4 2 2 2 2 4" xfId="20306"/>
    <cellStyle name="Normal 7 2 4 2 2 2 2 4 2" xfId="20307"/>
    <cellStyle name="Normal 7 2 4 2 2 2 2 5" xfId="20308"/>
    <cellStyle name="Normal 7 2 4 2 2 2 3" xfId="20309"/>
    <cellStyle name="Normal 7 2 4 2 2 2 3 2" xfId="20310"/>
    <cellStyle name="Normal 7 2 4 2 2 2 3 2 2" xfId="20311"/>
    <cellStyle name="Normal 7 2 4 2 2 2 3 2 2 2" xfId="20312"/>
    <cellStyle name="Normal 7 2 4 2 2 2 3 2 3" xfId="20313"/>
    <cellStyle name="Normal 7 2 4 2 2 2 3 3" xfId="20314"/>
    <cellStyle name="Normal 7 2 4 2 2 2 3 3 2" xfId="20315"/>
    <cellStyle name="Normal 7 2 4 2 2 2 3 4" xfId="20316"/>
    <cellStyle name="Normal 7 2 4 2 2 2 4" xfId="20317"/>
    <cellStyle name="Normal 7 2 4 2 2 2 4 2" xfId="20318"/>
    <cellStyle name="Normal 7 2 4 2 2 2 4 2 2" xfId="20319"/>
    <cellStyle name="Normal 7 2 4 2 2 2 4 3" xfId="20320"/>
    <cellStyle name="Normal 7 2 4 2 2 2 5" xfId="20321"/>
    <cellStyle name="Normal 7 2 4 2 2 2 5 2" xfId="20322"/>
    <cellStyle name="Normal 7 2 4 2 2 2 6" xfId="20323"/>
    <cellStyle name="Normal 7 2 4 2 2 3" xfId="20324"/>
    <cellStyle name="Normal 7 2 4 2 2 3 2" xfId="20325"/>
    <cellStyle name="Normal 7 2 4 2 2 3 2 2" xfId="20326"/>
    <cellStyle name="Normal 7 2 4 2 2 3 2 2 2" xfId="20327"/>
    <cellStyle name="Normal 7 2 4 2 2 3 2 2 2 2" xfId="20328"/>
    <cellStyle name="Normal 7 2 4 2 2 3 2 2 3" xfId="20329"/>
    <cellStyle name="Normal 7 2 4 2 2 3 2 3" xfId="20330"/>
    <cellStyle name="Normal 7 2 4 2 2 3 2 3 2" xfId="20331"/>
    <cellStyle name="Normal 7 2 4 2 2 3 2 4" xfId="20332"/>
    <cellStyle name="Normal 7 2 4 2 2 3 3" xfId="20333"/>
    <cellStyle name="Normal 7 2 4 2 2 3 3 2" xfId="20334"/>
    <cellStyle name="Normal 7 2 4 2 2 3 3 2 2" xfId="20335"/>
    <cellStyle name="Normal 7 2 4 2 2 3 3 3" xfId="20336"/>
    <cellStyle name="Normal 7 2 4 2 2 3 4" xfId="20337"/>
    <cellStyle name="Normal 7 2 4 2 2 3 4 2" xfId="20338"/>
    <cellStyle name="Normal 7 2 4 2 2 3 5" xfId="20339"/>
    <cellStyle name="Normal 7 2 4 2 2 4" xfId="20340"/>
    <cellStyle name="Normal 7 2 4 2 2 4 2" xfId="20341"/>
    <cellStyle name="Normal 7 2 4 2 2 4 2 2" xfId="20342"/>
    <cellStyle name="Normal 7 2 4 2 2 4 2 2 2" xfId="20343"/>
    <cellStyle name="Normal 7 2 4 2 2 4 2 3" xfId="20344"/>
    <cellStyle name="Normal 7 2 4 2 2 4 3" xfId="20345"/>
    <cellStyle name="Normal 7 2 4 2 2 4 3 2" xfId="20346"/>
    <cellStyle name="Normal 7 2 4 2 2 4 4" xfId="20347"/>
    <cellStyle name="Normal 7 2 4 2 2 5" xfId="20348"/>
    <cellStyle name="Normal 7 2 4 2 2 5 2" xfId="20349"/>
    <cellStyle name="Normal 7 2 4 2 2 5 2 2" xfId="20350"/>
    <cellStyle name="Normal 7 2 4 2 2 5 3" xfId="20351"/>
    <cellStyle name="Normal 7 2 4 2 2 6" xfId="20352"/>
    <cellStyle name="Normal 7 2 4 2 2 6 2" xfId="20353"/>
    <cellStyle name="Normal 7 2 4 2 2 7" xfId="20354"/>
    <cellStyle name="Normal 7 2 4 2 3" xfId="20355"/>
    <cellStyle name="Normal 7 2 4 2 3 2" xfId="20356"/>
    <cellStyle name="Normal 7 2 4 2 3 2 2" xfId="20357"/>
    <cellStyle name="Normal 7 2 4 2 3 2 2 2" xfId="20358"/>
    <cellStyle name="Normal 7 2 4 2 3 2 2 2 2" xfId="20359"/>
    <cellStyle name="Normal 7 2 4 2 3 2 2 2 2 2" xfId="20360"/>
    <cellStyle name="Normal 7 2 4 2 3 2 2 2 3" xfId="20361"/>
    <cellStyle name="Normal 7 2 4 2 3 2 2 3" xfId="20362"/>
    <cellStyle name="Normal 7 2 4 2 3 2 2 3 2" xfId="20363"/>
    <cellStyle name="Normal 7 2 4 2 3 2 2 4" xfId="20364"/>
    <cellStyle name="Normal 7 2 4 2 3 2 3" xfId="20365"/>
    <cellStyle name="Normal 7 2 4 2 3 2 3 2" xfId="20366"/>
    <cellStyle name="Normal 7 2 4 2 3 2 3 2 2" xfId="20367"/>
    <cellStyle name="Normal 7 2 4 2 3 2 3 3" xfId="20368"/>
    <cellStyle name="Normal 7 2 4 2 3 2 4" xfId="20369"/>
    <cellStyle name="Normal 7 2 4 2 3 2 4 2" xfId="20370"/>
    <cellStyle name="Normal 7 2 4 2 3 2 5" xfId="20371"/>
    <cellStyle name="Normal 7 2 4 2 3 3" xfId="20372"/>
    <cellStyle name="Normal 7 2 4 2 3 3 2" xfId="20373"/>
    <cellStyle name="Normal 7 2 4 2 3 3 2 2" xfId="20374"/>
    <cellStyle name="Normal 7 2 4 2 3 3 2 2 2" xfId="20375"/>
    <cellStyle name="Normal 7 2 4 2 3 3 2 3" xfId="20376"/>
    <cellStyle name="Normal 7 2 4 2 3 3 3" xfId="20377"/>
    <cellStyle name="Normal 7 2 4 2 3 3 3 2" xfId="20378"/>
    <cellStyle name="Normal 7 2 4 2 3 3 4" xfId="20379"/>
    <cellStyle name="Normal 7 2 4 2 3 4" xfId="20380"/>
    <cellStyle name="Normal 7 2 4 2 3 4 2" xfId="20381"/>
    <cellStyle name="Normal 7 2 4 2 3 4 2 2" xfId="20382"/>
    <cellStyle name="Normal 7 2 4 2 3 4 3" xfId="20383"/>
    <cellStyle name="Normal 7 2 4 2 3 5" xfId="20384"/>
    <cellStyle name="Normal 7 2 4 2 3 5 2" xfId="20385"/>
    <cellStyle name="Normal 7 2 4 2 3 6" xfId="20386"/>
    <cellStyle name="Normal 7 2 4 2 4" xfId="20387"/>
    <cellStyle name="Normal 7 2 4 2 4 2" xfId="20388"/>
    <cellStyle name="Normal 7 2 4 2 4 2 2" xfId="20389"/>
    <cellStyle name="Normal 7 2 4 2 4 2 2 2" xfId="20390"/>
    <cellStyle name="Normal 7 2 4 2 4 2 2 2 2" xfId="20391"/>
    <cellStyle name="Normal 7 2 4 2 4 2 2 3" xfId="20392"/>
    <cellStyle name="Normal 7 2 4 2 4 2 3" xfId="20393"/>
    <cellStyle name="Normal 7 2 4 2 4 2 3 2" xfId="20394"/>
    <cellStyle name="Normal 7 2 4 2 4 2 4" xfId="20395"/>
    <cellStyle name="Normal 7 2 4 2 4 3" xfId="20396"/>
    <cellStyle name="Normal 7 2 4 2 4 3 2" xfId="20397"/>
    <cellStyle name="Normal 7 2 4 2 4 3 2 2" xfId="20398"/>
    <cellStyle name="Normal 7 2 4 2 4 3 3" xfId="20399"/>
    <cellStyle name="Normal 7 2 4 2 4 4" xfId="20400"/>
    <cellStyle name="Normal 7 2 4 2 4 4 2" xfId="20401"/>
    <cellStyle name="Normal 7 2 4 2 4 5" xfId="20402"/>
    <cellStyle name="Normal 7 2 4 2 5" xfId="20403"/>
    <cellStyle name="Normal 7 2 4 2 5 2" xfId="20404"/>
    <cellStyle name="Normal 7 2 4 2 5 2 2" xfId="20405"/>
    <cellStyle name="Normal 7 2 4 2 5 2 2 2" xfId="20406"/>
    <cellStyle name="Normal 7 2 4 2 5 2 3" xfId="20407"/>
    <cellStyle name="Normal 7 2 4 2 5 3" xfId="20408"/>
    <cellStyle name="Normal 7 2 4 2 5 3 2" xfId="20409"/>
    <cellStyle name="Normal 7 2 4 2 5 4" xfId="20410"/>
    <cellStyle name="Normal 7 2 4 2 6" xfId="20411"/>
    <cellStyle name="Normal 7 2 4 2 6 2" xfId="20412"/>
    <cellStyle name="Normal 7 2 4 2 6 2 2" xfId="20413"/>
    <cellStyle name="Normal 7 2 4 2 6 3" xfId="20414"/>
    <cellStyle name="Normal 7 2 4 2 7" xfId="20415"/>
    <cellStyle name="Normal 7 2 4 2 7 2" xfId="20416"/>
    <cellStyle name="Normal 7 2 4 2 8" xfId="20417"/>
    <cellStyle name="Normal 7 2 4 3" xfId="20418"/>
    <cellStyle name="Normal 7 2 4 3 2" xfId="20419"/>
    <cellStyle name="Normal 7 2 4 3 2 2" xfId="20420"/>
    <cellStyle name="Normal 7 2 4 3 2 2 2" xfId="20421"/>
    <cellStyle name="Normal 7 2 4 3 2 2 2 2" xfId="20422"/>
    <cellStyle name="Normal 7 2 4 3 2 2 2 2 2" xfId="20423"/>
    <cellStyle name="Normal 7 2 4 3 2 2 2 2 2 2" xfId="20424"/>
    <cellStyle name="Normal 7 2 4 3 2 2 2 2 3" xfId="20425"/>
    <cellStyle name="Normal 7 2 4 3 2 2 2 3" xfId="20426"/>
    <cellStyle name="Normal 7 2 4 3 2 2 2 3 2" xfId="20427"/>
    <cellStyle name="Normal 7 2 4 3 2 2 2 4" xfId="20428"/>
    <cellStyle name="Normal 7 2 4 3 2 2 3" xfId="20429"/>
    <cellStyle name="Normal 7 2 4 3 2 2 3 2" xfId="20430"/>
    <cellStyle name="Normal 7 2 4 3 2 2 3 2 2" xfId="20431"/>
    <cellStyle name="Normal 7 2 4 3 2 2 3 3" xfId="20432"/>
    <cellStyle name="Normal 7 2 4 3 2 2 4" xfId="20433"/>
    <cellStyle name="Normal 7 2 4 3 2 2 4 2" xfId="20434"/>
    <cellStyle name="Normal 7 2 4 3 2 2 5" xfId="20435"/>
    <cellStyle name="Normal 7 2 4 3 2 3" xfId="20436"/>
    <cellStyle name="Normal 7 2 4 3 2 3 2" xfId="20437"/>
    <cellStyle name="Normal 7 2 4 3 2 3 2 2" xfId="20438"/>
    <cellStyle name="Normal 7 2 4 3 2 3 2 2 2" xfId="20439"/>
    <cellStyle name="Normal 7 2 4 3 2 3 2 3" xfId="20440"/>
    <cellStyle name="Normal 7 2 4 3 2 3 3" xfId="20441"/>
    <cellStyle name="Normal 7 2 4 3 2 3 3 2" xfId="20442"/>
    <cellStyle name="Normal 7 2 4 3 2 3 4" xfId="20443"/>
    <cellStyle name="Normal 7 2 4 3 2 4" xfId="20444"/>
    <cellStyle name="Normal 7 2 4 3 2 4 2" xfId="20445"/>
    <cellStyle name="Normal 7 2 4 3 2 4 2 2" xfId="20446"/>
    <cellStyle name="Normal 7 2 4 3 2 4 3" xfId="20447"/>
    <cellStyle name="Normal 7 2 4 3 2 5" xfId="20448"/>
    <cellStyle name="Normal 7 2 4 3 2 5 2" xfId="20449"/>
    <cellStyle name="Normal 7 2 4 3 2 6" xfId="20450"/>
    <cellStyle name="Normal 7 2 4 3 3" xfId="20451"/>
    <cellStyle name="Normal 7 2 4 3 3 2" xfId="20452"/>
    <cellStyle name="Normal 7 2 4 3 3 2 2" xfId="20453"/>
    <cellStyle name="Normal 7 2 4 3 3 2 2 2" xfId="20454"/>
    <cellStyle name="Normal 7 2 4 3 3 2 2 2 2" xfId="20455"/>
    <cellStyle name="Normal 7 2 4 3 3 2 2 3" xfId="20456"/>
    <cellStyle name="Normal 7 2 4 3 3 2 3" xfId="20457"/>
    <cellStyle name="Normal 7 2 4 3 3 2 3 2" xfId="20458"/>
    <cellStyle name="Normal 7 2 4 3 3 2 4" xfId="20459"/>
    <cellStyle name="Normal 7 2 4 3 3 3" xfId="20460"/>
    <cellStyle name="Normal 7 2 4 3 3 3 2" xfId="20461"/>
    <cellStyle name="Normal 7 2 4 3 3 3 2 2" xfId="20462"/>
    <cellStyle name="Normal 7 2 4 3 3 3 3" xfId="20463"/>
    <cellStyle name="Normal 7 2 4 3 3 4" xfId="20464"/>
    <cellStyle name="Normal 7 2 4 3 3 4 2" xfId="20465"/>
    <cellStyle name="Normal 7 2 4 3 3 5" xfId="20466"/>
    <cellStyle name="Normal 7 2 4 3 4" xfId="20467"/>
    <cellStyle name="Normal 7 2 4 3 4 2" xfId="20468"/>
    <cellStyle name="Normal 7 2 4 3 4 2 2" xfId="20469"/>
    <cellStyle name="Normal 7 2 4 3 4 2 2 2" xfId="20470"/>
    <cellStyle name="Normal 7 2 4 3 4 2 3" xfId="20471"/>
    <cellStyle name="Normal 7 2 4 3 4 3" xfId="20472"/>
    <cellStyle name="Normal 7 2 4 3 4 3 2" xfId="20473"/>
    <cellStyle name="Normal 7 2 4 3 4 4" xfId="20474"/>
    <cellStyle name="Normal 7 2 4 3 5" xfId="20475"/>
    <cellStyle name="Normal 7 2 4 3 5 2" xfId="20476"/>
    <cellStyle name="Normal 7 2 4 3 5 2 2" xfId="20477"/>
    <cellStyle name="Normal 7 2 4 3 5 3" xfId="20478"/>
    <cellStyle name="Normal 7 2 4 3 6" xfId="20479"/>
    <cellStyle name="Normal 7 2 4 3 6 2" xfId="20480"/>
    <cellStyle name="Normal 7 2 4 3 7" xfId="20481"/>
    <cellStyle name="Normal 7 2 4 4" xfId="20482"/>
    <cellStyle name="Normal 7 2 4 4 2" xfId="20483"/>
    <cellStyle name="Normal 7 2 4 4 2 2" xfId="20484"/>
    <cellStyle name="Normal 7 2 4 4 2 2 2" xfId="20485"/>
    <cellStyle name="Normal 7 2 4 4 2 2 2 2" xfId="20486"/>
    <cellStyle name="Normal 7 2 4 4 2 2 2 2 2" xfId="20487"/>
    <cellStyle name="Normal 7 2 4 4 2 2 2 3" xfId="20488"/>
    <cellStyle name="Normal 7 2 4 4 2 2 3" xfId="20489"/>
    <cellStyle name="Normal 7 2 4 4 2 2 3 2" xfId="20490"/>
    <cellStyle name="Normal 7 2 4 4 2 2 4" xfId="20491"/>
    <cellStyle name="Normal 7 2 4 4 2 3" xfId="20492"/>
    <cellStyle name="Normal 7 2 4 4 2 3 2" xfId="20493"/>
    <cellStyle name="Normal 7 2 4 4 2 3 2 2" xfId="20494"/>
    <cellStyle name="Normal 7 2 4 4 2 3 3" xfId="20495"/>
    <cellStyle name="Normal 7 2 4 4 2 4" xfId="20496"/>
    <cellStyle name="Normal 7 2 4 4 2 4 2" xfId="20497"/>
    <cellStyle name="Normal 7 2 4 4 2 5" xfId="20498"/>
    <cellStyle name="Normal 7 2 4 4 3" xfId="20499"/>
    <cellStyle name="Normal 7 2 4 4 3 2" xfId="20500"/>
    <cellStyle name="Normal 7 2 4 4 3 2 2" xfId="20501"/>
    <cellStyle name="Normal 7 2 4 4 3 2 2 2" xfId="20502"/>
    <cellStyle name="Normal 7 2 4 4 3 2 3" xfId="20503"/>
    <cellStyle name="Normal 7 2 4 4 3 3" xfId="20504"/>
    <cellStyle name="Normal 7 2 4 4 3 3 2" xfId="20505"/>
    <cellStyle name="Normal 7 2 4 4 3 4" xfId="20506"/>
    <cellStyle name="Normal 7 2 4 4 4" xfId="20507"/>
    <cellStyle name="Normal 7 2 4 4 4 2" xfId="20508"/>
    <cellStyle name="Normal 7 2 4 4 4 2 2" xfId="20509"/>
    <cellStyle name="Normal 7 2 4 4 4 3" xfId="20510"/>
    <cellStyle name="Normal 7 2 4 4 5" xfId="20511"/>
    <cellStyle name="Normal 7 2 4 4 5 2" xfId="20512"/>
    <cellStyle name="Normal 7 2 4 4 6" xfId="20513"/>
    <cellStyle name="Normal 7 2 4 5" xfId="20514"/>
    <cellStyle name="Normal 7 2 4 5 2" xfId="20515"/>
    <cellStyle name="Normal 7 2 4 5 2 2" xfId="20516"/>
    <cellStyle name="Normal 7 2 4 5 2 2 2" xfId="20517"/>
    <cellStyle name="Normal 7 2 4 5 2 2 2 2" xfId="20518"/>
    <cellStyle name="Normal 7 2 4 5 2 2 3" xfId="20519"/>
    <cellStyle name="Normal 7 2 4 5 2 3" xfId="20520"/>
    <cellStyle name="Normal 7 2 4 5 2 3 2" xfId="20521"/>
    <cellStyle name="Normal 7 2 4 5 2 4" xfId="20522"/>
    <cellStyle name="Normal 7 2 4 5 3" xfId="20523"/>
    <cellStyle name="Normal 7 2 4 5 3 2" xfId="20524"/>
    <cellStyle name="Normal 7 2 4 5 3 2 2" xfId="20525"/>
    <cellStyle name="Normal 7 2 4 5 3 3" xfId="20526"/>
    <cellStyle name="Normal 7 2 4 5 4" xfId="20527"/>
    <cellStyle name="Normal 7 2 4 5 4 2" xfId="20528"/>
    <cellStyle name="Normal 7 2 4 5 5" xfId="20529"/>
    <cellStyle name="Normal 7 2 4 6" xfId="20530"/>
    <cellStyle name="Normal 7 2 4 6 2" xfId="20531"/>
    <cellStyle name="Normal 7 2 4 6 2 2" xfId="20532"/>
    <cellStyle name="Normal 7 2 4 6 2 2 2" xfId="20533"/>
    <cellStyle name="Normal 7 2 4 6 2 3" xfId="20534"/>
    <cellStyle name="Normal 7 2 4 6 3" xfId="20535"/>
    <cellStyle name="Normal 7 2 4 6 3 2" xfId="20536"/>
    <cellStyle name="Normal 7 2 4 6 4" xfId="20537"/>
    <cellStyle name="Normal 7 2 4 7" xfId="20538"/>
    <cellStyle name="Normal 7 2 4 7 2" xfId="20539"/>
    <cellStyle name="Normal 7 2 4 7 2 2" xfId="20540"/>
    <cellStyle name="Normal 7 2 4 7 3" xfId="20541"/>
    <cellStyle name="Normal 7 2 4 8" xfId="20542"/>
    <cellStyle name="Normal 7 2 4 8 2" xfId="20543"/>
    <cellStyle name="Normal 7 2 4 9" xfId="20544"/>
    <cellStyle name="Normal 7 2 5" xfId="20545"/>
    <cellStyle name="Normal 7 2 5 2" xfId="20546"/>
    <cellStyle name="Normal 7 2 5 2 2" xfId="20547"/>
    <cellStyle name="Normal 7 2 5 2 2 2" xfId="20548"/>
    <cellStyle name="Normal 7 2 5 2 2 2 2" xfId="20549"/>
    <cellStyle name="Normal 7 2 5 2 2 2 2 2" xfId="20550"/>
    <cellStyle name="Normal 7 2 5 2 2 2 2 2 2" xfId="20551"/>
    <cellStyle name="Normal 7 2 5 2 2 2 2 2 2 2" xfId="20552"/>
    <cellStyle name="Normal 7 2 5 2 2 2 2 2 3" xfId="20553"/>
    <cellStyle name="Normal 7 2 5 2 2 2 2 3" xfId="20554"/>
    <cellStyle name="Normal 7 2 5 2 2 2 2 3 2" xfId="20555"/>
    <cellStyle name="Normal 7 2 5 2 2 2 2 4" xfId="20556"/>
    <cellStyle name="Normal 7 2 5 2 2 2 3" xfId="20557"/>
    <cellStyle name="Normal 7 2 5 2 2 2 3 2" xfId="20558"/>
    <cellStyle name="Normal 7 2 5 2 2 2 3 2 2" xfId="20559"/>
    <cellStyle name="Normal 7 2 5 2 2 2 3 3" xfId="20560"/>
    <cellStyle name="Normal 7 2 5 2 2 2 4" xfId="20561"/>
    <cellStyle name="Normal 7 2 5 2 2 2 4 2" xfId="20562"/>
    <cellStyle name="Normal 7 2 5 2 2 2 5" xfId="20563"/>
    <cellStyle name="Normal 7 2 5 2 2 3" xfId="20564"/>
    <cellStyle name="Normal 7 2 5 2 2 3 2" xfId="20565"/>
    <cellStyle name="Normal 7 2 5 2 2 3 2 2" xfId="20566"/>
    <cellStyle name="Normal 7 2 5 2 2 3 2 2 2" xfId="20567"/>
    <cellStyle name="Normal 7 2 5 2 2 3 2 3" xfId="20568"/>
    <cellStyle name="Normal 7 2 5 2 2 3 3" xfId="20569"/>
    <cellStyle name="Normal 7 2 5 2 2 3 3 2" xfId="20570"/>
    <cellStyle name="Normal 7 2 5 2 2 3 4" xfId="20571"/>
    <cellStyle name="Normal 7 2 5 2 2 4" xfId="20572"/>
    <cellStyle name="Normal 7 2 5 2 2 4 2" xfId="20573"/>
    <cellStyle name="Normal 7 2 5 2 2 4 2 2" xfId="20574"/>
    <cellStyle name="Normal 7 2 5 2 2 4 3" xfId="20575"/>
    <cellStyle name="Normal 7 2 5 2 2 5" xfId="20576"/>
    <cellStyle name="Normal 7 2 5 2 2 5 2" xfId="20577"/>
    <cellStyle name="Normal 7 2 5 2 2 6" xfId="20578"/>
    <cellStyle name="Normal 7 2 5 2 3" xfId="20579"/>
    <cellStyle name="Normal 7 2 5 2 3 2" xfId="20580"/>
    <cellStyle name="Normal 7 2 5 2 3 2 2" xfId="20581"/>
    <cellStyle name="Normal 7 2 5 2 3 2 2 2" xfId="20582"/>
    <cellStyle name="Normal 7 2 5 2 3 2 2 2 2" xfId="20583"/>
    <cellStyle name="Normal 7 2 5 2 3 2 2 3" xfId="20584"/>
    <cellStyle name="Normal 7 2 5 2 3 2 3" xfId="20585"/>
    <cellStyle name="Normal 7 2 5 2 3 2 3 2" xfId="20586"/>
    <cellStyle name="Normal 7 2 5 2 3 2 4" xfId="20587"/>
    <cellStyle name="Normal 7 2 5 2 3 3" xfId="20588"/>
    <cellStyle name="Normal 7 2 5 2 3 3 2" xfId="20589"/>
    <cellStyle name="Normal 7 2 5 2 3 3 2 2" xfId="20590"/>
    <cellStyle name="Normal 7 2 5 2 3 3 3" xfId="20591"/>
    <cellStyle name="Normal 7 2 5 2 3 4" xfId="20592"/>
    <cellStyle name="Normal 7 2 5 2 3 4 2" xfId="20593"/>
    <cellStyle name="Normal 7 2 5 2 3 5" xfId="20594"/>
    <cellStyle name="Normal 7 2 5 2 4" xfId="20595"/>
    <cellStyle name="Normal 7 2 5 2 4 2" xfId="20596"/>
    <cellStyle name="Normal 7 2 5 2 4 2 2" xfId="20597"/>
    <cellStyle name="Normal 7 2 5 2 4 2 2 2" xfId="20598"/>
    <cellStyle name="Normal 7 2 5 2 4 2 3" xfId="20599"/>
    <cellStyle name="Normal 7 2 5 2 4 3" xfId="20600"/>
    <cellStyle name="Normal 7 2 5 2 4 3 2" xfId="20601"/>
    <cellStyle name="Normal 7 2 5 2 4 4" xfId="20602"/>
    <cellStyle name="Normal 7 2 5 2 5" xfId="20603"/>
    <cellStyle name="Normal 7 2 5 2 5 2" xfId="20604"/>
    <cellStyle name="Normal 7 2 5 2 5 2 2" xfId="20605"/>
    <cellStyle name="Normal 7 2 5 2 5 3" xfId="20606"/>
    <cellStyle name="Normal 7 2 5 2 6" xfId="20607"/>
    <cellStyle name="Normal 7 2 5 2 6 2" xfId="20608"/>
    <cellStyle name="Normal 7 2 5 2 7" xfId="20609"/>
    <cellStyle name="Normal 7 2 5 3" xfId="20610"/>
    <cellStyle name="Normal 7 2 5 3 2" xfId="20611"/>
    <cellStyle name="Normal 7 2 5 3 2 2" xfId="20612"/>
    <cellStyle name="Normal 7 2 5 3 2 2 2" xfId="20613"/>
    <cellStyle name="Normal 7 2 5 3 2 2 2 2" xfId="20614"/>
    <cellStyle name="Normal 7 2 5 3 2 2 2 2 2" xfId="20615"/>
    <cellStyle name="Normal 7 2 5 3 2 2 2 3" xfId="20616"/>
    <cellStyle name="Normal 7 2 5 3 2 2 3" xfId="20617"/>
    <cellStyle name="Normal 7 2 5 3 2 2 3 2" xfId="20618"/>
    <cellStyle name="Normal 7 2 5 3 2 2 4" xfId="20619"/>
    <cellStyle name="Normal 7 2 5 3 2 3" xfId="20620"/>
    <cellStyle name="Normal 7 2 5 3 2 3 2" xfId="20621"/>
    <cellStyle name="Normal 7 2 5 3 2 3 2 2" xfId="20622"/>
    <cellStyle name="Normal 7 2 5 3 2 3 3" xfId="20623"/>
    <cellStyle name="Normal 7 2 5 3 2 4" xfId="20624"/>
    <cellStyle name="Normal 7 2 5 3 2 4 2" xfId="20625"/>
    <cellStyle name="Normal 7 2 5 3 2 5" xfId="20626"/>
    <cellStyle name="Normal 7 2 5 3 3" xfId="20627"/>
    <cellStyle name="Normal 7 2 5 3 3 2" xfId="20628"/>
    <cellStyle name="Normal 7 2 5 3 3 2 2" xfId="20629"/>
    <cellStyle name="Normal 7 2 5 3 3 2 2 2" xfId="20630"/>
    <cellStyle name="Normal 7 2 5 3 3 2 3" xfId="20631"/>
    <cellStyle name="Normal 7 2 5 3 3 3" xfId="20632"/>
    <cellStyle name="Normal 7 2 5 3 3 3 2" xfId="20633"/>
    <cellStyle name="Normal 7 2 5 3 3 4" xfId="20634"/>
    <cellStyle name="Normal 7 2 5 3 4" xfId="20635"/>
    <cellStyle name="Normal 7 2 5 3 4 2" xfId="20636"/>
    <cellStyle name="Normal 7 2 5 3 4 2 2" xfId="20637"/>
    <cellStyle name="Normal 7 2 5 3 4 3" xfId="20638"/>
    <cellStyle name="Normal 7 2 5 3 5" xfId="20639"/>
    <cellStyle name="Normal 7 2 5 3 5 2" xfId="20640"/>
    <cellStyle name="Normal 7 2 5 3 6" xfId="20641"/>
    <cellStyle name="Normal 7 2 5 4" xfId="20642"/>
    <cellStyle name="Normal 7 2 5 4 2" xfId="20643"/>
    <cellStyle name="Normal 7 2 5 4 2 2" xfId="20644"/>
    <cellStyle name="Normal 7 2 5 4 2 2 2" xfId="20645"/>
    <cellStyle name="Normal 7 2 5 4 2 2 2 2" xfId="20646"/>
    <cellStyle name="Normal 7 2 5 4 2 2 3" xfId="20647"/>
    <cellStyle name="Normal 7 2 5 4 2 3" xfId="20648"/>
    <cellStyle name="Normal 7 2 5 4 2 3 2" xfId="20649"/>
    <cellStyle name="Normal 7 2 5 4 2 4" xfId="20650"/>
    <cellStyle name="Normal 7 2 5 4 3" xfId="20651"/>
    <cellStyle name="Normal 7 2 5 4 3 2" xfId="20652"/>
    <cellStyle name="Normal 7 2 5 4 3 2 2" xfId="20653"/>
    <cellStyle name="Normal 7 2 5 4 3 3" xfId="20654"/>
    <cellStyle name="Normal 7 2 5 4 4" xfId="20655"/>
    <cellStyle name="Normal 7 2 5 4 4 2" xfId="20656"/>
    <cellStyle name="Normal 7 2 5 4 5" xfId="20657"/>
    <cellStyle name="Normal 7 2 5 5" xfId="20658"/>
    <cellStyle name="Normal 7 2 5 5 2" xfId="20659"/>
    <cellStyle name="Normal 7 2 5 5 2 2" xfId="20660"/>
    <cellStyle name="Normal 7 2 5 5 2 2 2" xfId="20661"/>
    <cellStyle name="Normal 7 2 5 5 2 3" xfId="20662"/>
    <cellStyle name="Normal 7 2 5 5 3" xfId="20663"/>
    <cellStyle name="Normal 7 2 5 5 3 2" xfId="20664"/>
    <cellStyle name="Normal 7 2 5 5 4" xfId="20665"/>
    <cellStyle name="Normal 7 2 5 6" xfId="20666"/>
    <cellStyle name="Normal 7 2 5 6 2" xfId="20667"/>
    <cellStyle name="Normal 7 2 5 6 2 2" xfId="20668"/>
    <cellStyle name="Normal 7 2 5 6 3" xfId="20669"/>
    <cellStyle name="Normal 7 2 5 7" xfId="20670"/>
    <cellStyle name="Normal 7 2 5 7 2" xfId="20671"/>
    <cellStyle name="Normal 7 2 5 8" xfId="20672"/>
    <cellStyle name="Normal 7 2 6" xfId="20673"/>
    <cellStyle name="Normal 7 2 6 2" xfId="20674"/>
    <cellStyle name="Normal 7 2 6 2 2" xfId="20675"/>
    <cellStyle name="Normal 7 2 6 2 2 2" xfId="20676"/>
    <cellStyle name="Normal 7 2 6 2 2 2 2" xfId="20677"/>
    <cellStyle name="Normal 7 2 6 2 2 2 2 2" xfId="20678"/>
    <cellStyle name="Normal 7 2 6 2 2 2 2 2 2" xfId="20679"/>
    <cellStyle name="Normal 7 2 6 2 2 2 2 3" xfId="20680"/>
    <cellStyle name="Normal 7 2 6 2 2 2 3" xfId="20681"/>
    <cellStyle name="Normal 7 2 6 2 2 2 3 2" xfId="20682"/>
    <cellStyle name="Normal 7 2 6 2 2 2 4" xfId="20683"/>
    <cellStyle name="Normal 7 2 6 2 2 3" xfId="20684"/>
    <cellStyle name="Normal 7 2 6 2 2 3 2" xfId="20685"/>
    <cellStyle name="Normal 7 2 6 2 2 3 2 2" xfId="20686"/>
    <cellStyle name="Normal 7 2 6 2 2 3 3" xfId="20687"/>
    <cellStyle name="Normal 7 2 6 2 2 4" xfId="20688"/>
    <cellStyle name="Normal 7 2 6 2 2 4 2" xfId="20689"/>
    <cellStyle name="Normal 7 2 6 2 2 5" xfId="20690"/>
    <cellStyle name="Normal 7 2 6 2 3" xfId="20691"/>
    <cellStyle name="Normal 7 2 6 2 3 2" xfId="20692"/>
    <cellStyle name="Normal 7 2 6 2 3 2 2" xfId="20693"/>
    <cellStyle name="Normal 7 2 6 2 3 2 2 2" xfId="20694"/>
    <cellStyle name="Normal 7 2 6 2 3 2 3" xfId="20695"/>
    <cellStyle name="Normal 7 2 6 2 3 3" xfId="20696"/>
    <cellStyle name="Normal 7 2 6 2 3 3 2" xfId="20697"/>
    <cellStyle name="Normal 7 2 6 2 3 4" xfId="20698"/>
    <cellStyle name="Normal 7 2 6 2 4" xfId="20699"/>
    <cellStyle name="Normal 7 2 6 2 4 2" xfId="20700"/>
    <cellStyle name="Normal 7 2 6 2 4 2 2" xfId="20701"/>
    <cellStyle name="Normal 7 2 6 2 4 3" xfId="20702"/>
    <cellStyle name="Normal 7 2 6 2 5" xfId="20703"/>
    <cellStyle name="Normal 7 2 6 2 5 2" xfId="20704"/>
    <cellStyle name="Normal 7 2 6 2 6" xfId="20705"/>
    <cellStyle name="Normal 7 2 6 3" xfId="20706"/>
    <cellStyle name="Normal 7 2 6 3 2" xfId="20707"/>
    <cellStyle name="Normal 7 2 6 3 2 2" xfId="20708"/>
    <cellStyle name="Normal 7 2 6 3 2 2 2" xfId="20709"/>
    <cellStyle name="Normal 7 2 6 3 2 2 2 2" xfId="20710"/>
    <cellStyle name="Normal 7 2 6 3 2 2 3" xfId="20711"/>
    <cellStyle name="Normal 7 2 6 3 2 3" xfId="20712"/>
    <cellStyle name="Normal 7 2 6 3 2 3 2" xfId="20713"/>
    <cellStyle name="Normal 7 2 6 3 2 4" xfId="20714"/>
    <cellStyle name="Normal 7 2 6 3 3" xfId="20715"/>
    <cellStyle name="Normal 7 2 6 3 3 2" xfId="20716"/>
    <cellStyle name="Normal 7 2 6 3 3 2 2" xfId="20717"/>
    <cellStyle name="Normal 7 2 6 3 3 3" xfId="20718"/>
    <cellStyle name="Normal 7 2 6 3 4" xfId="20719"/>
    <cellStyle name="Normal 7 2 6 3 4 2" xfId="20720"/>
    <cellStyle name="Normal 7 2 6 3 5" xfId="20721"/>
    <cellStyle name="Normal 7 2 6 4" xfId="20722"/>
    <cellStyle name="Normal 7 2 6 4 2" xfId="20723"/>
    <cellStyle name="Normal 7 2 6 4 2 2" xfId="20724"/>
    <cellStyle name="Normal 7 2 6 4 2 2 2" xfId="20725"/>
    <cellStyle name="Normal 7 2 6 4 2 3" xfId="20726"/>
    <cellStyle name="Normal 7 2 6 4 3" xfId="20727"/>
    <cellStyle name="Normal 7 2 6 4 3 2" xfId="20728"/>
    <cellStyle name="Normal 7 2 6 4 4" xfId="20729"/>
    <cellStyle name="Normal 7 2 6 5" xfId="20730"/>
    <cellStyle name="Normal 7 2 6 5 2" xfId="20731"/>
    <cellStyle name="Normal 7 2 6 5 2 2" xfId="20732"/>
    <cellStyle name="Normal 7 2 6 5 3" xfId="20733"/>
    <cellStyle name="Normal 7 2 6 6" xfId="20734"/>
    <cellStyle name="Normal 7 2 6 6 2" xfId="20735"/>
    <cellStyle name="Normal 7 2 6 7" xfId="20736"/>
    <cellStyle name="Normal 7 2 7" xfId="20737"/>
    <cellStyle name="Normal 7 2 7 2" xfId="20738"/>
    <cellStyle name="Normal 7 2 7 2 2" xfId="20739"/>
    <cellStyle name="Normal 7 2 7 2 2 2" xfId="20740"/>
    <cellStyle name="Normal 7 2 7 2 2 2 2" xfId="20741"/>
    <cellStyle name="Normal 7 2 7 2 2 2 2 2" xfId="20742"/>
    <cellStyle name="Normal 7 2 7 2 2 2 3" xfId="20743"/>
    <cellStyle name="Normal 7 2 7 2 2 3" xfId="20744"/>
    <cellStyle name="Normal 7 2 7 2 2 3 2" xfId="20745"/>
    <cellStyle name="Normal 7 2 7 2 2 4" xfId="20746"/>
    <cellStyle name="Normal 7 2 7 2 3" xfId="20747"/>
    <cellStyle name="Normal 7 2 7 2 3 2" xfId="20748"/>
    <cellStyle name="Normal 7 2 7 2 3 2 2" xfId="20749"/>
    <cellStyle name="Normal 7 2 7 2 3 3" xfId="20750"/>
    <cellStyle name="Normal 7 2 7 2 4" xfId="20751"/>
    <cellStyle name="Normal 7 2 7 2 4 2" xfId="20752"/>
    <cellStyle name="Normal 7 2 7 2 5" xfId="20753"/>
    <cellStyle name="Normal 7 2 7 3" xfId="20754"/>
    <cellStyle name="Normal 7 2 7 3 2" xfId="20755"/>
    <cellStyle name="Normal 7 2 7 3 2 2" xfId="20756"/>
    <cellStyle name="Normal 7 2 7 3 2 2 2" xfId="20757"/>
    <cellStyle name="Normal 7 2 7 3 2 3" xfId="20758"/>
    <cellStyle name="Normal 7 2 7 3 3" xfId="20759"/>
    <cellStyle name="Normal 7 2 7 3 3 2" xfId="20760"/>
    <cellStyle name="Normal 7 2 7 3 4" xfId="20761"/>
    <cellStyle name="Normal 7 2 7 4" xfId="20762"/>
    <cellStyle name="Normal 7 2 7 4 2" xfId="20763"/>
    <cellStyle name="Normal 7 2 7 4 2 2" xfId="20764"/>
    <cellStyle name="Normal 7 2 7 4 3" xfId="20765"/>
    <cellStyle name="Normal 7 2 7 5" xfId="20766"/>
    <cellStyle name="Normal 7 2 7 5 2" xfId="20767"/>
    <cellStyle name="Normal 7 2 7 6" xfId="20768"/>
    <cellStyle name="Normal 7 2 8" xfId="20769"/>
    <cellStyle name="Normal 7 2 8 2" xfId="20770"/>
    <cellStyle name="Normal 7 2 8 2 2" xfId="20771"/>
    <cellStyle name="Normal 7 2 8 2 2 2" xfId="20772"/>
    <cellStyle name="Normal 7 2 8 2 2 2 2" xfId="20773"/>
    <cellStyle name="Normal 7 2 8 2 2 3" xfId="20774"/>
    <cellStyle name="Normal 7 2 8 2 3" xfId="20775"/>
    <cellStyle name="Normal 7 2 8 2 3 2" xfId="20776"/>
    <cellStyle name="Normal 7 2 8 2 4" xfId="20777"/>
    <cellStyle name="Normal 7 2 8 3" xfId="20778"/>
    <cellStyle name="Normal 7 2 8 3 2" xfId="20779"/>
    <cellStyle name="Normal 7 2 8 3 2 2" xfId="20780"/>
    <cellStyle name="Normal 7 2 8 3 3" xfId="20781"/>
    <cellStyle name="Normal 7 2 8 4" xfId="20782"/>
    <cellStyle name="Normal 7 2 8 4 2" xfId="20783"/>
    <cellStyle name="Normal 7 2 8 5" xfId="20784"/>
    <cellStyle name="Normal 7 2 9" xfId="20785"/>
    <cellStyle name="Normal 7 2 9 2" xfId="20786"/>
    <cellStyle name="Normal 7 2 9 2 2" xfId="20787"/>
    <cellStyle name="Normal 7 2 9 2 2 2" xfId="20788"/>
    <cellStyle name="Normal 7 2 9 2 3" xfId="20789"/>
    <cellStyle name="Normal 7 2 9 3" xfId="20790"/>
    <cellStyle name="Normal 7 2 9 3 2" xfId="20791"/>
    <cellStyle name="Normal 7 2 9 4" xfId="20792"/>
    <cellStyle name="Normal 7 2_130419 Toplantı Tabloları" xfId="139"/>
    <cellStyle name="Normal 7 3" xfId="140"/>
    <cellStyle name="Normal 7 3 10" xfId="20793"/>
    <cellStyle name="Normal 7 3 10 2" xfId="20794"/>
    <cellStyle name="Normal 7 3 11" xfId="20795"/>
    <cellStyle name="Normal 7 3 12" xfId="20796"/>
    <cellStyle name="Normal 7 3 2" xfId="20797"/>
    <cellStyle name="Normal 7 3 2 10" xfId="20798"/>
    <cellStyle name="Normal 7 3 2 2" xfId="20799"/>
    <cellStyle name="Normal 7 3 2 2 2" xfId="20800"/>
    <cellStyle name="Normal 7 3 2 2 2 2" xfId="20801"/>
    <cellStyle name="Normal 7 3 2 2 2 2 2" xfId="20802"/>
    <cellStyle name="Normal 7 3 2 2 2 2 2 2" xfId="20803"/>
    <cellStyle name="Normal 7 3 2 2 2 2 2 2 2" xfId="20804"/>
    <cellStyle name="Normal 7 3 2 2 2 2 2 2 2 2" xfId="20805"/>
    <cellStyle name="Normal 7 3 2 2 2 2 2 2 2 2 2" xfId="20806"/>
    <cellStyle name="Normal 7 3 2 2 2 2 2 2 2 2 2 2" xfId="20807"/>
    <cellStyle name="Normal 7 3 2 2 2 2 2 2 2 2 3" xfId="20808"/>
    <cellStyle name="Normal 7 3 2 2 2 2 2 2 2 3" xfId="20809"/>
    <cellStyle name="Normal 7 3 2 2 2 2 2 2 2 3 2" xfId="20810"/>
    <cellStyle name="Normal 7 3 2 2 2 2 2 2 2 4" xfId="20811"/>
    <cellStyle name="Normal 7 3 2 2 2 2 2 2 3" xfId="20812"/>
    <cellStyle name="Normal 7 3 2 2 2 2 2 2 3 2" xfId="20813"/>
    <cellStyle name="Normal 7 3 2 2 2 2 2 2 3 2 2" xfId="20814"/>
    <cellStyle name="Normal 7 3 2 2 2 2 2 2 3 3" xfId="20815"/>
    <cellStyle name="Normal 7 3 2 2 2 2 2 2 4" xfId="20816"/>
    <cellStyle name="Normal 7 3 2 2 2 2 2 2 4 2" xfId="20817"/>
    <cellStyle name="Normal 7 3 2 2 2 2 2 2 5" xfId="20818"/>
    <cellStyle name="Normal 7 3 2 2 2 2 2 3" xfId="20819"/>
    <cellStyle name="Normal 7 3 2 2 2 2 2 3 2" xfId="20820"/>
    <cellStyle name="Normal 7 3 2 2 2 2 2 3 2 2" xfId="20821"/>
    <cellStyle name="Normal 7 3 2 2 2 2 2 3 2 2 2" xfId="20822"/>
    <cellStyle name="Normal 7 3 2 2 2 2 2 3 2 3" xfId="20823"/>
    <cellStyle name="Normal 7 3 2 2 2 2 2 3 3" xfId="20824"/>
    <cellStyle name="Normal 7 3 2 2 2 2 2 3 3 2" xfId="20825"/>
    <cellStyle name="Normal 7 3 2 2 2 2 2 3 4" xfId="20826"/>
    <cellStyle name="Normal 7 3 2 2 2 2 2 4" xfId="20827"/>
    <cellStyle name="Normal 7 3 2 2 2 2 2 4 2" xfId="20828"/>
    <cellStyle name="Normal 7 3 2 2 2 2 2 4 2 2" xfId="20829"/>
    <cellStyle name="Normal 7 3 2 2 2 2 2 4 3" xfId="20830"/>
    <cellStyle name="Normal 7 3 2 2 2 2 2 5" xfId="20831"/>
    <cellStyle name="Normal 7 3 2 2 2 2 2 5 2" xfId="20832"/>
    <cellStyle name="Normal 7 3 2 2 2 2 2 6" xfId="20833"/>
    <cellStyle name="Normal 7 3 2 2 2 2 3" xfId="20834"/>
    <cellStyle name="Normal 7 3 2 2 2 2 3 2" xfId="20835"/>
    <cellStyle name="Normal 7 3 2 2 2 2 3 2 2" xfId="20836"/>
    <cellStyle name="Normal 7 3 2 2 2 2 3 2 2 2" xfId="20837"/>
    <cellStyle name="Normal 7 3 2 2 2 2 3 2 2 2 2" xfId="20838"/>
    <cellStyle name="Normal 7 3 2 2 2 2 3 2 2 3" xfId="20839"/>
    <cellStyle name="Normal 7 3 2 2 2 2 3 2 3" xfId="20840"/>
    <cellStyle name="Normal 7 3 2 2 2 2 3 2 3 2" xfId="20841"/>
    <cellStyle name="Normal 7 3 2 2 2 2 3 2 4" xfId="20842"/>
    <cellStyle name="Normal 7 3 2 2 2 2 3 3" xfId="20843"/>
    <cellStyle name="Normal 7 3 2 2 2 2 3 3 2" xfId="20844"/>
    <cellStyle name="Normal 7 3 2 2 2 2 3 3 2 2" xfId="20845"/>
    <cellStyle name="Normal 7 3 2 2 2 2 3 3 3" xfId="20846"/>
    <cellStyle name="Normal 7 3 2 2 2 2 3 4" xfId="20847"/>
    <cellStyle name="Normal 7 3 2 2 2 2 3 4 2" xfId="20848"/>
    <cellStyle name="Normal 7 3 2 2 2 2 3 5" xfId="20849"/>
    <cellStyle name="Normal 7 3 2 2 2 2 4" xfId="20850"/>
    <cellStyle name="Normal 7 3 2 2 2 2 4 2" xfId="20851"/>
    <cellStyle name="Normal 7 3 2 2 2 2 4 2 2" xfId="20852"/>
    <cellStyle name="Normal 7 3 2 2 2 2 4 2 2 2" xfId="20853"/>
    <cellStyle name="Normal 7 3 2 2 2 2 4 2 3" xfId="20854"/>
    <cellStyle name="Normal 7 3 2 2 2 2 4 3" xfId="20855"/>
    <cellStyle name="Normal 7 3 2 2 2 2 4 3 2" xfId="20856"/>
    <cellStyle name="Normal 7 3 2 2 2 2 4 4" xfId="20857"/>
    <cellStyle name="Normal 7 3 2 2 2 2 5" xfId="20858"/>
    <cellStyle name="Normal 7 3 2 2 2 2 5 2" xfId="20859"/>
    <cellStyle name="Normal 7 3 2 2 2 2 5 2 2" xfId="20860"/>
    <cellStyle name="Normal 7 3 2 2 2 2 5 3" xfId="20861"/>
    <cellStyle name="Normal 7 3 2 2 2 2 6" xfId="20862"/>
    <cellStyle name="Normal 7 3 2 2 2 2 6 2" xfId="20863"/>
    <cellStyle name="Normal 7 3 2 2 2 2 7" xfId="20864"/>
    <cellStyle name="Normal 7 3 2 2 2 3" xfId="20865"/>
    <cellStyle name="Normal 7 3 2 2 2 3 2" xfId="20866"/>
    <cellStyle name="Normal 7 3 2 2 2 3 2 2" xfId="20867"/>
    <cellStyle name="Normal 7 3 2 2 2 3 2 2 2" xfId="20868"/>
    <cellStyle name="Normal 7 3 2 2 2 3 2 2 2 2" xfId="20869"/>
    <cellStyle name="Normal 7 3 2 2 2 3 2 2 2 2 2" xfId="20870"/>
    <cellStyle name="Normal 7 3 2 2 2 3 2 2 2 3" xfId="20871"/>
    <cellStyle name="Normal 7 3 2 2 2 3 2 2 3" xfId="20872"/>
    <cellStyle name="Normal 7 3 2 2 2 3 2 2 3 2" xfId="20873"/>
    <cellStyle name="Normal 7 3 2 2 2 3 2 2 4" xfId="20874"/>
    <cellStyle name="Normal 7 3 2 2 2 3 2 3" xfId="20875"/>
    <cellStyle name="Normal 7 3 2 2 2 3 2 3 2" xfId="20876"/>
    <cellStyle name="Normal 7 3 2 2 2 3 2 3 2 2" xfId="20877"/>
    <cellStyle name="Normal 7 3 2 2 2 3 2 3 3" xfId="20878"/>
    <cellStyle name="Normal 7 3 2 2 2 3 2 4" xfId="20879"/>
    <cellStyle name="Normal 7 3 2 2 2 3 2 4 2" xfId="20880"/>
    <cellStyle name="Normal 7 3 2 2 2 3 2 5" xfId="20881"/>
    <cellStyle name="Normal 7 3 2 2 2 3 3" xfId="20882"/>
    <cellStyle name="Normal 7 3 2 2 2 3 3 2" xfId="20883"/>
    <cellStyle name="Normal 7 3 2 2 2 3 3 2 2" xfId="20884"/>
    <cellStyle name="Normal 7 3 2 2 2 3 3 2 2 2" xfId="20885"/>
    <cellStyle name="Normal 7 3 2 2 2 3 3 2 3" xfId="20886"/>
    <cellStyle name="Normal 7 3 2 2 2 3 3 3" xfId="20887"/>
    <cellStyle name="Normal 7 3 2 2 2 3 3 3 2" xfId="20888"/>
    <cellStyle name="Normal 7 3 2 2 2 3 3 4" xfId="20889"/>
    <cellStyle name="Normal 7 3 2 2 2 3 4" xfId="20890"/>
    <cellStyle name="Normal 7 3 2 2 2 3 4 2" xfId="20891"/>
    <cellStyle name="Normal 7 3 2 2 2 3 4 2 2" xfId="20892"/>
    <cellStyle name="Normal 7 3 2 2 2 3 4 3" xfId="20893"/>
    <cellStyle name="Normal 7 3 2 2 2 3 5" xfId="20894"/>
    <cellStyle name="Normal 7 3 2 2 2 3 5 2" xfId="20895"/>
    <cellStyle name="Normal 7 3 2 2 2 3 6" xfId="20896"/>
    <cellStyle name="Normal 7 3 2 2 2 4" xfId="20897"/>
    <cellStyle name="Normal 7 3 2 2 2 4 2" xfId="20898"/>
    <cellStyle name="Normal 7 3 2 2 2 4 2 2" xfId="20899"/>
    <cellStyle name="Normal 7 3 2 2 2 4 2 2 2" xfId="20900"/>
    <cellStyle name="Normal 7 3 2 2 2 4 2 2 2 2" xfId="20901"/>
    <cellStyle name="Normal 7 3 2 2 2 4 2 2 3" xfId="20902"/>
    <cellStyle name="Normal 7 3 2 2 2 4 2 3" xfId="20903"/>
    <cellStyle name="Normal 7 3 2 2 2 4 2 3 2" xfId="20904"/>
    <cellStyle name="Normal 7 3 2 2 2 4 2 4" xfId="20905"/>
    <cellStyle name="Normal 7 3 2 2 2 4 3" xfId="20906"/>
    <cellStyle name="Normal 7 3 2 2 2 4 3 2" xfId="20907"/>
    <cellStyle name="Normal 7 3 2 2 2 4 3 2 2" xfId="20908"/>
    <cellStyle name="Normal 7 3 2 2 2 4 3 3" xfId="20909"/>
    <cellStyle name="Normal 7 3 2 2 2 4 4" xfId="20910"/>
    <cellStyle name="Normal 7 3 2 2 2 4 4 2" xfId="20911"/>
    <cellStyle name="Normal 7 3 2 2 2 4 5" xfId="20912"/>
    <cellStyle name="Normal 7 3 2 2 2 5" xfId="20913"/>
    <cellStyle name="Normal 7 3 2 2 2 5 2" xfId="20914"/>
    <cellStyle name="Normal 7 3 2 2 2 5 2 2" xfId="20915"/>
    <cellStyle name="Normal 7 3 2 2 2 5 2 2 2" xfId="20916"/>
    <cellStyle name="Normal 7 3 2 2 2 5 2 3" xfId="20917"/>
    <cellStyle name="Normal 7 3 2 2 2 5 3" xfId="20918"/>
    <cellStyle name="Normal 7 3 2 2 2 5 3 2" xfId="20919"/>
    <cellStyle name="Normal 7 3 2 2 2 5 4" xfId="20920"/>
    <cellStyle name="Normal 7 3 2 2 2 6" xfId="20921"/>
    <cellStyle name="Normal 7 3 2 2 2 6 2" xfId="20922"/>
    <cellStyle name="Normal 7 3 2 2 2 6 2 2" xfId="20923"/>
    <cellStyle name="Normal 7 3 2 2 2 6 3" xfId="20924"/>
    <cellStyle name="Normal 7 3 2 2 2 7" xfId="20925"/>
    <cellStyle name="Normal 7 3 2 2 2 7 2" xfId="20926"/>
    <cellStyle name="Normal 7 3 2 2 2 8" xfId="20927"/>
    <cellStyle name="Normal 7 3 2 2 3" xfId="20928"/>
    <cellStyle name="Normal 7 3 2 2 3 2" xfId="20929"/>
    <cellStyle name="Normal 7 3 2 2 3 2 2" xfId="20930"/>
    <cellStyle name="Normal 7 3 2 2 3 2 2 2" xfId="20931"/>
    <cellStyle name="Normal 7 3 2 2 3 2 2 2 2" xfId="20932"/>
    <cellStyle name="Normal 7 3 2 2 3 2 2 2 2 2" xfId="20933"/>
    <cellStyle name="Normal 7 3 2 2 3 2 2 2 2 2 2" xfId="20934"/>
    <cellStyle name="Normal 7 3 2 2 3 2 2 2 2 3" xfId="20935"/>
    <cellStyle name="Normal 7 3 2 2 3 2 2 2 3" xfId="20936"/>
    <cellStyle name="Normal 7 3 2 2 3 2 2 2 3 2" xfId="20937"/>
    <cellStyle name="Normal 7 3 2 2 3 2 2 2 4" xfId="20938"/>
    <cellStyle name="Normal 7 3 2 2 3 2 2 3" xfId="20939"/>
    <cellStyle name="Normal 7 3 2 2 3 2 2 3 2" xfId="20940"/>
    <cellStyle name="Normal 7 3 2 2 3 2 2 3 2 2" xfId="20941"/>
    <cellStyle name="Normal 7 3 2 2 3 2 2 3 3" xfId="20942"/>
    <cellStyle name="Normal 7 3 2 2 3 2 2 4" xfId="20943"/>
    <cellStyle name="Normal 7 3 2 2 3 2 2 4 2" xfId="20944"/>
    <cellStyle name="Normal 7 3 2 2 3 2 2 5" xfId="20945"/>
    <cellStyle name="Normal 7 3 2 2 3 2 3" xfId="20946"/>
    <cellStyle name="Normal 7 3 2 2 3 2 3 2" xfId="20947"/>
    <cellStyle name="Normal 7 3 2 2 3 2 3 2 2" xfId="20948"/>
    <cellStyle name="Normal 7 3 2 2 3 2 3 2 2 2" xfId="20949"/>
    <cellStyle name="Normal 7 3 2 2 3 2 3 2 3" xfId="20950"/>
    <cellStyle name="Normal 7 3 2 2 3 2 3 3" xfId="20951"/>
    <cellStyle name="Normal 7 3 2 2 3 2 3 3 2" xfId="20952"/>
    <cellStyle name="Normal 7 3 2 2 3 2 3 4" xfId="20953"/>
    <cellStyle name="Normal 7 3 2 2 3 2 4" xfId="20954"/>
    <cellStyle name="Normal 7 3 2 2 3 2 4 2" xfId="20955"/>
    <cellStyle name="Normal 7 3 2 2 3 2 4 2 2" xfId="20956"/>
    <cellStyle name="Normal 7 3 2 2 3 2 4 3" xfId="20957"/>
    <cellStyle name="Normal 7 3 2 2 3 2 5" xfId="20958"/>
    <cellStyle name="Normal 7 3 2 2 3 2 5 2" xfId="20959"/>
    <cellStyle name="Normal 7 3 2 2 3 2 6" xfId="20960"/>
    <cellStyle name="Normal 7 3 2 2 3 3" xfId="20961"/>
    <cellStyle name="Normal 7 3 2 2 3 3 2" xfId="20962"/>
    <cellStyle name="Normal 7 3 2 2 3 3 2 2" xfId="20963"/>
    <cellStyle name="Normal 7 3 2 2 3 3 2 2 2" xfId="20964"/>
    <cellStyle name="Normal 7 3 2 2 3 3 2 2 2 2" xfId="20965"/>
    <cellStyle name="Normal 7 3 2 2 3 3 2 2 3" xfId="20966"/>
    <cellStyle name="Normal 7 3 2 2 3 3 2 3" xfId="20967"/>
    <cellStyle name="Normal 7 3 2 2 3 3 2 3 2" xfId="20968"/>
    <cellStyle name="Normal 7 3 2 2 3 3 2 4" xfId="20969"/>
    <cellStyle name="Normal 7 3 2 2 3 3 3" xfId="20970"/>
    <cellStyle name="Normal 7 3 2 2 3 3 3 2" xfId="20971"/>
    <cellStyle name="Normal 7 3 2 2 3 3 3 2 2" xfId="20972"/>
    <cellStyle name="Normal 7 3 2 2 3 3 3 3" xfId="20973"/>
    <cellStyle name="Normal 7 3 2 2 3 3 4" xfId="20974"/>
    <cellStyle name="Normal 7 3 2 2 3 3 4 2" xfId="20975"/>
    <cellStyle name="Normal 7 3 2 2 3 3 5" xfId="20976"/>
    <cellStyle name="Normal 7 3 2 2 3 4" xfId="20977"/>
    <cellStyle name="Normal 7 3 2 2 3 4 2" xfId="20978"/>
    <cellStyle name="Normal 7 3 2 2 3 4 2 2" xfId="20979"/>
    <cellStyle name="Normal 7 3 2 2 3 4 2 2 2" xfId="20980"/>
    <cellStyle name="Normal 7 3 2 2 3 4 2 3" xfId="20981"/>
    <cellStyle name="Normal 7 3 2 2 3 4 3" xfId="20982"/>
    <cellStyle name="Normal 7 3 2 2 3 4 3 2" xfId="20983"/>
    <cellStyle name="Normal 7 3 2 2 3 4 4" xfId="20984"/>
    <cellStyle name="Normal 7 3 2 2 3 5" xfId="20985"/>
    <cellStyle name="Normal 7 3 2 2 3 5 2" xfId="20986"/>
    <cellStyle name="Normal 7 3 2 2 3 5 2 2" xfId="20987"/>
    <cellStyle name="Normal 7 3 2 2 3 5 3" xfId="20988"/>
    <cellStyle name="Normal 7 3 2 2 3 6" xfId="20989"/>
    <cellStyle name="Normal 7 3 2 2 3 6 2" xfId="20990"/>
    <cellStyle name="Normal 7 3 2 2 3 7" xfId="20991"/>
    <cellStyle name="Normal 7 3 2 2 4" xfId="20992"/>
    <cellStyle name="Normal 7 3 2 2 4 2" xfId="20993"/>
    <cellStyle name="Normal 7 3 2 2 4 2 2" xfId="20994"/>
    <cellStyle name="Normal 7 3 2 2 4 2 2 2" xfId="20995"/>
    <cellStyle name="Normal 7 3 2 2 4 2 2 2 2" xfId="20996"/>
    <cellStyle name="Normal 7 3 2 2 4 2 2 2 2 2" xfId="20997"/>
    <cellStyle name="Normal 7 3 2 2 4 2 2 2 3" xfId="20998"/>
    <cellStyle name="Normal 7 3 2 2 4 2 2 3" xfId="20999"/>
    <cellStyle name="Normal 7 3 2 2 4 2 2 3 2" xfId="21000"/>
    <cellStyle name="Normal 7 3 2 2 4 2 2 4" xfId="21001"/>
    <cellStyle name="Normal 7 3 2 2 4 2 3" xfId="21002"/>
    <cellStyle name="Normal 7 3 2 2 4 2 3 2" xfId="21003"/>
    <cellStyle name="Normal 7 3 2 2 4 2 3 2 2" xfId="21004"/>
    <cellStyle name="Normal 7 3 2 2 4 2 3 3" xfId="21005"/>
    <cellStyle name="Normal 7 3 2 2 4 2 4" xfId="21006"/>
    <cellStyle name="Normal 7 3 2 2 4 2 4 2" xfId="21007"/>
    <cellStyle name="Normal 7 3 2 2 4 2 5" xfId="21008"/>
    <cellStyle name="Normal 7 3 2 2 4 3" xfId="21009"/>
    <cellStyle name="Normal 7 3 2 2 4 3 2" xfId="21010"/>
    <cellStyle name="Normal 7 3 2 2 4 3 2 2" xfId="21011"/>
    <cellStyle name="Normal 7 3 2 2 4 3 2 2 2" xfId="21012"/>
    <cellStyle name="Normal 7 3 2 2 4 3 2 3" xfId="21013"/>
    <cellStyle name="Normal 7 3 2 2 4 3 3" xfId="21014"/>
    <cellStyle name="Normal 7 3 2 2 4 3 3 2" xfId="21015"/>
    <cellStyle name="Normal 7 3 2 2 4 3 4" xfId="21016"/>
    <cellStyle name="Normal 7 3 2 2 4 4" xfId="21017"/>
    <cellStyle name="Normal 7 3 2 2 4 4 2" xfId="21018"/>
    <cellStyle name="Normal 7 3 2 2 4 4 2 2" xfId="21019"/>
    <cellStyle name="Normal 7 3 2 2 4 4 3" xfId="21020"/>
    <cellStyle name="Normal 7 3 2 2 4 5" xfId="21021"/>
    <cellStyle name="Normal 7 3 2 2 4 5 2" xfId="21022"/>
    <cellStyle name="Normal 7 3 2 2 4 6" xfId="21023"/>
    <cellStyle name="Normal 7 3 2 2 5" xfId="21024"/>
    <cellStyle name="Normal 7 3 2 2 5 2" xfId="21025"/>
    <cellStyle name="Normal 7 3 2 2 5 2 2" xfId="21026"/>
    <cellStyle name="Normal 7 3 2 2 5 2 2 2" xfId="21027"/>
    <cellStyle name="Normal 7 3 2 2 5 2 2 2 2" xfId="21028"/>
    <cellStyle name="Normal 7 3 2 2 5 2 2 3" xfId="21029"/>
    <cellStyle name="Normal 7 3 2 2 5 2 3" xfId="21030"/>
    <cellStyle name="Normal 7 3 2 2 5 2 3 2" xfId="21031"/>
    <cellStyle name="Normal 7 3 2 2 5 2 4" xfId="21032"/>
    <cellStyle name="Normal 7 3 2 2 5 3" xfId="21033"/>
    <cellStyle name="Normal 7 3 2 2 5 3 2" xfId="21034"/>
    <cellStyle name="Normal 7 3 2 2 5 3 2 2" xfId="21035"/>
    <cellStyle name="Normal 7 3 2 2 5 3 3" xfId="21036"/>
    <cellStyle name="Normal 7 3 2 2 5 4" xfId="21037"/>
    <cellStyle name="Normal 7 3 2 2 5 4 2" xfId="21038"/>
    <cellStyle name="Normal 7 3 2 2 5 5" xfId="21039"/>
    <cellStyle name="Normal 7 3 2 2 6" xfId="21040"/>
    <cellStyle name="Normal 7 3 2 2 6 2" xfId="21041"/>
    <cellStyle name="Normal 7 3 2 2 6 2 2" xfId="21042"/>
    <cellStyle name="Normal 7 3 2 2 6 2 2 2" xfId="21043"/>
    <cellStyle name="Normal 7 3 2 2 6 2 3" xfId="21044"/>
    <cellStyle name="Normal 7 3 2 2 6 3" xfId="21045"/>
    <cellStyle name="Normal 7 3 2 2 6 3 2" xfId="21046"/>
    <cellStyle name="Normal 7 3 2 2 6 4" xfId="21047"/>
    <cellStyle name="Normal 7 3 2 2 7" xfId="21048"/>
    <cellStyle name="Normal 7 3 2 2 7 2" xfId="21049"/>
    <cellStyle name="Normal 7 3 2 2 7 2 2" xfId="21050"/>
    <cellStyle name="Normal 7 3 2 2 7 3" xfId="21051"/>
    <cellStyle name="Normal 7 3 2 2 8" xfId="21052"/>
    <cellStyle name="Normal 7 3 2 2 8 2" xfId="21053"/>
    <cellStyle name="Normal 7 3 2 2 9" xfId="21054"/>
    <cellStyle name="Normal 7 3 2 3" xfId="21055"/>
    <cellStyle name="Normal 7 3 2 3 2" xfId="21056"/>
    <cellStyle name="Normal 7 3 2 3 2 2" xfId="21057"/>
    <cellStyle name="Normal 7 3 2 3 2 2 2" xfId="21058"/>
    <cellStyle name="Normal 7 3 2 3 2 2 2 2" xfId="21059"/>
    <cellStyle name="Normal 7 3 2 3 2 2 2 2 2" xfId="21060"/>
    <cellStyle name="Normal 7 3 2 3 2 2 2 2 2 2" xfId="21061"/>
    <cellStyle name="Normal 7 3 2 3 2 2 2 2 2 2 2" xfId="21062"/>
    <cellStyle name="Normal 7 3 2 3 2 2 2 2 2 3" xfId="21063"/>
    <cellStyle name="Normal 7 3 2 3 2 2 2 2 3" xfId="21064"/>
    <cellStyle name="Normal 7 3 2 3 2 2 2 2 3 2" xfId="21065"/>
    <cellStyle name="Normal 7 3 2 3 2 2 2 2 4" xfId="21066"/>
    <cellStyle name="Normal 7 3 2 3 2 2 2 3" xfId="21067"/>
    <cellStyle name="Normal 7 3 2 3 2 2 2 3 2" xfId="21068"/>
    <cellStyle name="Normal 7 3 2 3 2 2 2 3 2 2" xfId="21069"/>
    <cellStyle name="Normal 7 3 2 3 2 2 2 3 3" xfId="21070"/>
    <cellStyle name="Normal 7 3 2 3 2 2 2 4" xfId="21071"/>
    <cellStyle name="Normal 7 3 2 3 2 2 2 4 2" xfId="21072"/>
    <cellStyle name="Normal 7 3 2 3 2 2 2 5" xfId="21073"/>
    <cellStyle name="Normal 7 3 2 3 2 2 3" xfId="21074"/>
    <cellStyle name="Normal 7 3 2 3 2 2 3 2" xfId="21075"/>
    <cellStyle name="Normal 7 3 2 3 2 2 3 2 2" xfId="21076"/>
    <cellStyle name="Normal 7 3 2 3 2 2 3 2 2 2" xfId="21077"/>
    <cellStyle name="Normal 7 3 2 3 2 2 3 2 3" xfId="21078"/>
    <cellStyle name="Normal 7 3 2 3 2 2 3 3" xfId="21079"/>
    <cellStyle name="Normal 7 3 2 3 2 2 3 3 2" xfId="21080"/>
    <cellStyle name="Normal 7 3 2 3 2 2 3 4" xfId="21081"/>
    <cellStyle name="Normal 7 3 2 3 2 2 4" xfId="21082"/>
    <cellStyle name="Normal 7 3 2 3 2 2 4 2" xfId="21083"/>
    <cellStyle name="Normal 7 3 2 3 2 2 4 2 2" xfId="21084"/>
    <cellStyle name="Normal 7 3 2 3 2 2 4 3" xfId="21085"/>
    <cellStyle name="Normal 7 3 2 3 2 2 5" xfId="21086"/>
    <cellStyle name="Normal 7 3 2 3 2 2 5 2" xfId="21087"/>
    <cellStyle name="Normal 7 3 2 3 2 2 6" xfId="21088"/>
    <cellStyle name="Normal 7 3 2 3 2 3" xfId="21089"/>
    <cellStyle name="Normal 7 3 2 3 2 3 2" xfId="21090"/>
    <cellStyle name="Normal 7 3 2 3 2 3 2 2" xfId="21091"/>
    <cellStyle name="Normal 7 3 2 3 2 3 2 2 2" xfId="21092"/>
    <cellStyle name="Normal 7 3 2 3 2 3 2 2 2 2" xfId="21093"/>
    <cellStyle name="Normal 7 3 2 3 2 3 2 2 3" xfId="21094"/>
    <cellStyle name="Normal 7 3 2 3 2 3 2 3" xfId="21095"/>
    <cellStyle name="Normal 7 3 2 3 2 3 2 3 2" xfId="21096"/>
    <cellStyle name="Normal 7 3 2 3 2 3 2 4" xfId="21097"/>
    <cellStyle name="Normal 7 3 2 3 2 3 3" xfId="21098"/>
    <cellStyle name="Normal 7 3 2 3 2 3 3 2" xfId="21099"/>
    <cellStyle name="Normal 7 3 2 3 2 3 3 2 2" xfId="21100"/>
    <cellStyle name="Normal 7 3 2 3 2 3 3 3" xfId="21101"/>
    <cellStyle name="Normal 7 3 2 3 2 3 4" xfId="21102"/>
    <cellStyle name="Normal 7 3 2 3 2 3 4 2" xfId="21103"/>
    <cellStyle name="Normal 7 3 2 3 2 3 5" xfId="21104"/>
    <cellStyle name="Normal 7 3 2 3 2 4" xfId="21105"/>
    <cellStyle name="Normal 7 3 2 3 2 4 2" xfId="21106"/>
    <cellStyle name="Normal 7 3 2 3 2 4 2 2" xfId="21107"/>
    <cellStyle name="Normal 7 3 2 3 2 4 2 2 2" xfId="21108"/>
    <cellStyle name="Normal 7 3 2 3 2 4 2 3" xfId="21109"/>
    <cellStyle name="Normal 7 3 2 3 2 4 3" xfId="21110"/>
    <cellStyle name="Normal 7 3 2 3 2 4 3 2" xfId="21111"/>
    <cellStyle name="Normal 7 3 2 3 2 4 4" xfId="21112"/>
    <cellStyle name="Normal 7 3 2 3 2 5" xfId="21113"/>
    <cellStyle name="Normal 7 3 2 3 2 5 2" xfId="21114"/>
    <cellStyle name="Normal 7 3 2 3 2 5 2 2" xfId="21115"/>
    <cellStyle name="Normal 7 3 2 3 2 5 3" xfId="21116"/>
    <cellStyle name="Normal 7 3 2 3 2 6" xfId="21117"/>
    <cellStyle name="Normal 7 3 2 3 2 6 2" xfId="21118"/>
    <cellStyle name="Normal 7 3 2 3 2 7" xfId="21119"/>
    <cellStyle name="Normal 7 3 2 3 3" xfId="21120"/>
    <cellStyle name="Normal 7 3 2 3 3 2" xfId="21121"/>
    <cellStyle name="Normal 7 3 2 3 3 2 2" xfId="21122"/>
    <cellStyle name="Normal 7 3 2 3 3 2 2 2" xfId="21123"/>
    <cellStyle name="Normal 7 3 2 3 3 2 2 2 2" xfId="21124"/>
    <cellStyle name="Normal 7 3 2 3 3 2 2 2 2 2" xfId="21125"/>
    <cellStyle name="Normal 7 3 2 3 3 2 2 2 3" xfId="21126"/>
    <cellStyle name="Normal 7 3 2 3 3 2 2 3" xfId="21127"/>
    <cellStyle name="Normal 7 3 2 3 3 2 2 3 2" xfId="21128"/>
    <cellStyle name="Normal 7 3 2 3 3 2 2 4" xfId="21129"/>
    <cellStyle name="Normal 7 3 2 3 3 2 3" xfId="21130"/>
    <cellStyle name="Normal 7 3 2 3 3 2 3 2" xfId="21131"/>
    <cellStyle name="Normal 7 3 2 3 3 2 3 2 2" xfId="21132"/>
    <cellStyle name="Normal 7 3 2 3 3 2 3 3" xfId="21133"/>
    <cellStyle name="Normal 7 3 2 3 3 2 4" xfId="21134"/>
    <cellStyle name="Normal 7 3 2 3 3 2 4 2" xfId="21135"/>
    <cellStyle name="Normal 7 3 2 3 3 2 5" xfId="21136"/>
    <cellStyle name="Normal 7 3 2 3 3 3" xfId="21137"/>
    <cellStyle name="Normal 7 3 2 3 3 3 2" xfId="21138"/>
    <cellStyle name="Normal 7 3 2 3 3 3 2 2" xfId="21139"/>
    <cellStyle name="Normal 7 3 2 3 3 3 2 2 2" xfId="21140"/>
    <cellStyle name="Normal 7 3 2 3 3 3 2 3" xfId="21141"/>
    <cellStyle name="Normal 7 3 2 3 3 3 3" xfId="21142"/>
    <cellStyle name="Normal 7 3 2 3 3 3 3 2" xfId="21143"/>
    <cellStyle name="Normal 7 3 2 3 3 3 4" xfId="21144"/>
    <cellStyle name="Normal 7 3 2 3 3 4" xfId="21145"/>
    <cellStyle name="Normal 7 3 2 3 3 4 2" xfId="21146"/>
    <cellStyle name="Normal 7 3 2 3 3 4 2 2" xfId="21147"/>
    <cellStyle name="Normal 7 3 2 3 3 4 3" xfId="21148"/>
    <cellStyle name="Normal 7 3 2 3 3 5" xfId="21149"/>
    <cellStyle name="Normal 7 3 2 3 3 5 2" xfId="21150"/>
    <cellStyle name="Normal 7 3 2 3 3 6" xfId="21151"/>
    <cellStyle name="Normal 7 3 2 3 4" xfId="21152"/>
    <cellStyle name="Normal 7 3 2 3 4 2" xfId="21153"/>
    <cellStyle name="Normal 7 3 2 3 4 2 2" xfId="21154"/>
    <cellStyle name="Normal 7 3 2 3 4 2 2 2" xfId="21155"/>
    <cellStyle name="Normal 7 3 2 3 4 2 2 2 2" xfId="21156"/>
    <cellStyle name="Normal 7 3 2 3 4 2 2 3" xfId="21157"/>
    <cellStyle name="Normal 7 3 2 3 4 2 3" xfId="21158"/>
    <cellStyle name="Normal 7 3 2 3 4 2 3 2" xfId="21159"/>
    <cellStyle name="Normal 7 3 2 3 4 2 4" xfId="21160"/>
    <cellStyle name="Normal 7 3 2 3 4 3" xfId="21161"/>
    <cellStyle name="Normal 7 3 2 3 4 3 2" xfId="21162"/>
    <cellStyle name="Normal 7 3 2 3 4 3 2 2" xfId="21163"/>
    <cellStyle name="Normal 7 3 2 3 4 3 3" xfId="21164"/>
    <cellStyle name="Normal 7 3 2 3 4 4" xfId="21165"/>
    <cellStyle name="Normal 7 3 2 3 4 4 2" xfId="21166"/>
    <cellStyle name="Normal 7 3 2 3 4 5" xfId="21167"/>
    <cellStyle name="Normal 7 3 2 3 5" xfId="21168"/>
    <cellStyle name="Normal 7 3 2 3 5 2" xfId="21169"/>
    <cellStyle name="Normal 7 3 2 3 5 2 2" xfId="21170"/>
    <cellStyle name="Normal 7 3 2 3 5 2 2 2" xfId="21171"/>
    <cellStyle name="Normal 7 3 2 3 5 2 3" xfId="21172"/>
    <cellStyle name="Normal 7 3 2 3 5 3" xfId="21173"/>
    <cellStyle name="Normal 7 3 2 3 5 3 2" xfId="21174"/>
    <cellStyle name="Normal 7 3 2 3 5 4" xfId="21175"/>
    <cellStyle name="Normal 7 3 2 3 6" xfId="21176"/>
    <cellStyle name="Normal 7 3 2 3 6 2" xfId="21177"/>
    <cellStyle name="Normal 7 3 2 3 6 2 2" xfId="21178"/>
    <cellStyle name="Normal 7 3 2 3 6 3" xfId="21179"/>
    <cellStyle name="Normal 7 3 2 3 7" xfId="21180"/>
    <cellStyle name="Normal 7 3 2 3 7 2" xfId="21181"/>
    <cellStyle name="Normal 7 3 2 3 8" xfId="21182"/>
    <cellStyle name="Normal 7 3 2 4" xfId="21183"/>
    <cellStyle name="Normal 7 3 2 4 2" xfId="21184"/>
    <cellStyle name="Normal 7 3 2 4 2 2" xfId="21185"/>
    <cellStyle name="Normal 7 3 2 4 2 2 2" xfId="21186"/>
    <cellStyle name="Normal 7 3 2 4 2 2 2 2" xfId="21187"/>
    <cellStyle name="Normal 7 3 2 4 2 2 2 2 2" xfId="21188"/>
    <cellStyle name="Normal 7 3 2 4 2 2 2 2 2 2" xfId="21189"/>
    <cellStyle name="Normal 7 3 2 4 2 2 2 2 3" xfId="21190"/>
    <cellStyle name="Normal 7 3 2 4 2 2 2 3" xfId="21191"/>
    <cellStyle name="Normal 7 3 2 4 2 2 2 3 2" xfId="21192"/>
    <cellStyle name="Normal 7 3 2 4 2 2 2 4" xfId="21193"/>
    <cellStyle name="Normal 7 3 2 4 2 2 3" xfId="21194"/>
    <cellStyle name="Normal 7 3 2 4 2 2 3 2" xfId="21195"/>
    <cellStyle name="Normal 7 3 2 4 2 2 3 2 2" xfId="21196"/>
    <cellStyle name="Normal 7 3 2 4 2 2 3 3" xfId="21197"/>
    <cellStyle name="Normal 7 3 2 4 2 2 4" xfId="21198"/>
    <cellStyle name="Normal 7 3 2 4 2 2 4 2" xfId="21199"/>
    <cellStyle name="Normal 7 3 2 4 2 2 5" xfId="21200"/>
    <cellStyle name="Normal 7 3 2 4 2 3" xfId="21201"/>
    <cellStyle name="Normal 7 3 2 4 2 3 2" xfId="21202"/>
    <cellStyle name="Normal 7 3 2 4 2 3 2 2" xfId="21203"/>
    <cellStyle name="Normal 7 3 2 4 2 3 2 2 2" xfId="21204"/>
    <cellStyle name="Normal 7 3 2 4 2 3 2 3" xfId="21205"/>
    <cellStyle name="Normal 7 3 2 4 2 3 3" xfId="21206"/>
    <cellStyle name="Normal 7 3 2 4 2 3 3 2" xfId="21207"/>
    <cellStyle name="Normal 7 3 2 4 2 3 4" xfId="21208"/>
    <cellStyle name="Normal 7 3 2 4 2 4" xfId="21209"/>
    <cellStyle name="Normal 7 3 2 4 2 4 2" xfId="21210"/>
    <cellStyle name="Normal 7 3 2 4 2 4 2 2" xfId="21211"/>
    <cellStyle name="Normal 7 3 2 4 2 4 3" xfId="21212"/>
    <cellStyle name="Normal 7 3 2 4 2 5" xfId="21213"/>
    <cellStyle name="Normal 7 3 2 4 2 5 2" xfId="21214"/>
    <cellStyle name="Normal 7 3 2 4 2 6" xfId="21215"/>
    <cellStyle name="Normal 7 3 2 4 3" xfId="21216"/>
    <cellStyle name="Normal 7 3 2 4 3 2" xfId="21217"/>
    <cellStyle name="Normal 7 3 2 4 3 2 2" xfId="21218"/>
    <cellStyle name="Normal 7 3 2 4 3 2 2 2" xfId="21219"/>
    <cellStyle name="Normal 7 3 2 4 3 2 2 2 2" xfId="21220"/>
    <cellStyle name="Normal 7 3 2 4 3 2 2 3" xfId="21221"/>
    <cellStyle name="Normal 7 3 2 4 3 2 3" xfId="21222"/>
    <cellStyle name="Normal 7 3 2 4 3 2 3 2" xfId="21223"/>
    <cellStyle name="Normal 7 3 2 4 3 2 4" xfId="21224"/>
    <cellStyle name="Normal 7 3 2 4 3 3" xfId="21225"/>
    <cellStyle name="Normal 7 3 2 4 3 3 2" xfId="21226"/>
    <cellStyle name="Normal 7 3 2 4 3 3 2 2" xfId="21227"/>
    <cellStyle name="Normal 7 3 2 4 3 3 3" xfId="21228"/>
    <cellStyle name="Normal 7 3 2 4 3 4" xfId="21229"/>
    <cellStyle name="Normal 7 3 2 4 3 4 2" xfId="21230"/>
    <cellStyle name="Normal 7 3 2 4 3 5" xfId="21231"/>
    <cellStyle name="Normal 7 3 2 4 4" xfId="21232"/>
    <cellStyle name="Normal 7 3 2 4 4 2" xfId="21233"/>
    <cellStyle name="Normal 7 3 2 4 4 2 2" xfId="21234"/>
    <cellStyle name="Normal 7 3 2 4 4 2 2 2" xfId="21235"/>
    <cellStyle name="Normal 7 3 2 4 4 2 3" xfId="21236"/>
    <cellStyle name="Normal 7 3 2 4 4 3" xfId="21237"/>
    <cellStyle name="Normal 7 3 2 4 4 3 2" xfId="21238"/>
    <cellStyle name="Normal 7 3 2 4 4 4" xfId="21239"/>
    <cellStyle name="Normal 7 3 2 4 5" xfId="21240"/>
    <cellStyle name="Normal 7 3 2 4 5 2" xfId="21241"/>
    <cellStyle name="Normal 7 3 2 4 5 2 2" xfId="21242"/>
    <cellStyle name="Normal 7 3 2 4 5 3" xfId="21243"/>
    <cellStyle name="Normal 7 3 2 4 6" xfId="21244"/>
    <cellStyle name="Normal 7 3 2 4 6 2" xfId="21245"/>
    <cellStyle name="Normal 7 3 2 4 7" xfId="21246"/>
    <cellStyle name="Normal 7 3 2 5" xfId="21247"/>
    <cellStyle name="Normal 7 3 2 5 2" xfId="21248"/>
    <cellStyle name="Normal 7 3 2 5 2 2" xfId="21249"/>
    <cellStyle name="Normal 7 3 2 5 2 2 2" xfId="21250"/>
    <cellStyle name="Normal 7 3 2 5 2 2 2 2" xfId="21251"/>
    <cellStyle name="Normal 7 3 2 5 2 2 2 2 2" xfId="21252"/>
    <cellStyle name="Normal 7 3 2 5 2 2 2 3" xfId="21253"/>
    <cellStyle name="Normal 7 3 2 5 2 2 3" xfId="21254"/>
    <cellStyle name="Normal 7 3 2 5 2 2 3 2" xfId="21255"/>
    <cellStyle name="Normal 7 3 2 5 2 2 4" xfId="21256"/>
    <cellStyle name="Normal 7 3 2 5 2 3" xfId="21257"/>
    <cellStyle name="Normal 7 3 2 5 2 3 2" xfId="21258"/>
    <cellStyle name="Normal 7 3 2 5 2 3 2 2" xfId="21259"/>
    <cellStyle name="Normal 7 3 2 5 2 3 3" xfId="21260"/>
    <cellStyle name="Normal 7 3 2 5 2 4" xfId="21261"/>
    <cellStyle name="Normal 7 3 2 5 2 4 2" xfId="21262"/>
    <cellStyle name="Normal 7 3 2 5 2 5" xfId="21263"/>
    <cellStyle name="Normal 7 3 2 5 3" xfId="21264"/>
    <cellStyle name="Normal 7 3 2 5 3 2" xfId="21265"/>
    <cellStyle name="Normal 7 3 2 5 3 2 2" xfId="21266"/>
    <cellStyle name="Normal 7 3 2 5 3 2 2 2" xfId="21267"/>
    <cellStyle name="Normal 7 3 2 5 3 2 3" xfId="21268"/>
    <cellStyle name="Normal 7 3 2 5 3 3" xfId="21269"/>
    <cellStyle name="Normal 7 3 2 5 3 3 2" xfId="21270"/>
    <cellStyle name="Normal 7 3 2 5 3 4" xfId="21271"/>
    <cellStyle name="Normal 7 3 2 5 4" xfId="21272"/>
    <cellStyle name="Normal 7 3 2 5 4 2" xfId="21273"/>
    <cellStyle name="Normal 7 3 2 5 4 2 2" xfId="21274"/>
    <cellStyle name="Normal 7 3 2 5 4 3" xfId="21275"/>
    <cellStyle name="Normal 7 3 2 5 5" xfId="21276"/>
    <cellStyle name="Normal 7 3 2 5 5 2" xfId="21277"/>
    <cellStyle name="Normal 7 3 2 5 6" xfId="21278"/>
    <cellStyle name="Normal 7 3 2 6" xfId="21279"/>
    <cellStyle name="Normal 7 3 2 6 2" xfId="21280"/>
    <cellStyle name="Normal 7 3 2 6 2 2" xfId="21281"/>
    <cellStyle name="Normal 7 3 2 6 2 2 2" xfId="21282"/>
    <cellStyle name="Normal 7 3 2 6 2 2 2 2" xfId="21283"/>
    <cellStyle name="Normal 7 3 2 6 2 2 3" xfId="21284"/>
    <cellStyle name="Normal 7 3 2 6 2 3" xfId="21285"/>
    <cellStyle name="Normal 7 3 2 6 2 3 2" xfId="21286"/>
    <cellStyle name="Normal 7 3 2 6 2 4" xfId="21287"/>
    <cellStyle name="Normal 7 3 2 6 3" xfId="21288"/>
    <cellStyle name="Normal 7 3 2 6 3 2" xfId="21289"/>
    <cellStyle name="Normal 7 3 2 6 3 2 2" xfId="21290"/>
    <cellStyle name="Normal 7 3 2 6 3 3" xfId="21291"/>
    <cellStyle name="Normal 7 3 2 6 4" xfId="21292"/>
    <cellStyle name="Normal 7 3 2 6 4 2" xfId="21293"/>
    <cellStyle name="Normal 7 3 2 6 5" xfId="21294"/>
    <cellStyle name="Normal 7 3 2 7" xfId="21295"/>
    <cellStyle name="Normal 7 3 2 7 2" xfId="21296"/>
    <cellStyle name="Normal 7 3 2 7 2 2" xfId="21297"/>
    <cellStyle name="Normal 7 3 2 7 2 2 2" xfId="21298"/>
    <cellStyle name="Normal 7 3 2 7 2 3" xfId="21299"/>
    <cellStyle name="Normal 7 3 2 7 3" xfId="21300"/>
    <cellStyle name="Normal 7 3 2 7 3 2" xfId="21301"/>
    <cellStyle name="Normal 7 3 2 7 4" xfId="21302"/>
    <cellStyle name="Normal 7 3 2 8" xfId="21303"/>
    <cellStyle name="Normal 7 3 2 8 2" xfId="21304"/>
    <cellStyle name="Normal 7 3 2 8 2 2" xfId="21305"/>
    <cellStyle name="Normal 7 3 2 8 3" xfId="21306"/>
    <cellStyle name="Normal 7 3 2 9" xfId="21307"/>
    <cellStyle name="Normal 7 3 2 9 2" xfId="21308"/>
    <cellStyle name="Normal 7 3 3" xfId="21309"/>
    <cellStyle name="Normal 7 3 3 2" xfId="21310"/>
    <cellStyle name="Normal 7 3 3 2 2" xfId="21311"/>
    <cellStyle name="Normal 7 3 3 2 2 2" xfId="21312"/>
    <cellStyle name="Normal 7 3 3 2 2 2 2" xfId="21313"/>
    <cellStyle name="Normal 7 3 3 2 2 2 2 2" xfId="21314"/>
    <cellStyle name="Normal 7 3 3 2 2 2 2 2 2" xfId="21315"/>
    <cellStyle name="Normal 7 3 3 2 2 2 2 2 2 2" xfId="21316"/>
    <cellStyle name="Normal 7 3 3 2 2 2 2 2 2 2 2" xfId="21317"/>
    <cellStyle name="Normal 7 3 3 2 2 2 2 2 2 3" xfId="21318"/>
    <cellStyle name="Normal 7 3 3 2 2 2 2 2 3" xfId="21319"/>
    <cellStyle name="Normal 7 3 3 2 2 2 2 2 3 2" xfId="21320"/>
    <cellStyle name="Normal 7 3 3 2 2 2 2 2 4" xfId="21321"/>
    <cellStyle name="Normal 7 3 3 2 2 2 2 3" xfId="21322"/>
    <cellStyle name="Normal 7 3 3 2 2 2 2 3 2" xfId="21323"/>
    <cellStyle name="Normal 7 3 3 2 2 2 2 3 2 2" xfId="21324"/>
    <cellStyle name="Normal 7 3 3 2 2 2 2 3 3" xfId="21325"/>
    <cellStyle name="Normal 7 3 3 2 2 2 2 4" xfId="21326"/>
    <cellStyle name="Normal 7 3 3 2 2 2 2 4 2" xfId="21327"/>
    <cellStyle name="Normal 7 3 3 2 2 2 2 5" xfId="21328"/>
    <cellStyle name="Normal 7 3 3 2 2 2 3" xfId="21329"/>
    <cellStyle name="Normal 7 3 3 2 2 2 3 2" xfId="21330"/>
    <cellStyle name="Normal 7 3 3 2 2 2 3 2 2" xfId="21331"/>
    <cellStyle name="Normal 7 3 3 2 2 2 3 2 2 2" xfId="21332"/>
    <cellStyle name="Normal 7 3 3 2 2 2 3 2 3" xfId="21333"/>
    <cellStyle name="Normal 7 3 3 2 2 2 3 3" xfId="21334"/>
    <cellStyle name="Normal 7 3 3 2 2 2 3 3 2" xfId="21335"/>
    <cellStyle name="Normal 7 3 3 2 2 2 3 4" xfId="21336"/>
    <cellStyle name="Normal 7 3 3 2 2 2 4" xfId="21337"/>
    <cellStyle name="Normal 7 3 3 2 2 2 4 2" xfId="21338"/>
    <cellStyle name="Normal 7 3 3 2 2 2 4 2 2" xfId="21339"/>
    <cellStyle name="Normal 7 3 3 2 2 2 4 3" xfId="21340"/>
    <cellStyle name="Normal 7 3 3 2 2 2 5" xfId="21341"/>
    <cellStyle name="Normal 7 3 3 2 2 2 5 2" xfId="21342"/>
    <cellStyle name="Normal 7 3 3 2 2 2 6" xfId="21343"/>
    <cellStyle name="Normal 7 3 3 2 2 3" xfId="21344"/>
    <cellStyle name="Normal 7 3 3 2 2 3 2" xfId="21345"/>
    <cellStyle name="Normal 7 3 3 2 2 3 2 2" xfId="21346"/>
    <cellStyle name="Normal 7 3 3 2 2 3 2 2 2" xfId="21347"/>
    <cellStyle name="Normal 7 3 3 2 2 3 2 2 2 2" xfId="21348"/>
    <cellStyle name="Normal 7 3 3 2 2 3 2 2 3" xfId="21349"/>
    <cellStyle name="Normal 7 3 3 2 2 3 2 3" xfId="21350"/>
    <cellStyle name="Normal 7 3 3 2 2 3 2 3 2" xfId="21351"/>
    <cellStyle name="Normal 7 3 3 2 2 3 2 4" xfId="21352"/>
    <cellStyle name="Normal 7 3 3 2 2 3 3" xfId="21353"/>
    <cellStyle name="Normal 7 3 3 2 2 3 3 2" xfId="21354"/>
    <cellStyle name="Normal 7 3 3 2 2 3 3 2 2" xfId="21355"/>
    <cellStyle name="Normal 7 3 3 2 2 3 3 3" xfId="21356"/>
    <cellStyle name="Normal 7 3 3 2 2 3 4" xfId="21357"/>
    <cellStyle name="Normal 7 3 3 2 2 3 4 2" xfId="21358"/>
    <cellStyle name="Normal 7 3 3 2 2 3 5" xfId="21359"/>
    <cellStyle name="Normal 7 3 3 2 2 4" xfId="21360"/>
    <cellStyle name="Normal 7 3 3 2 2 4 2" xfId="21361"/>
    <cellStyle name="Normal 7 3 3 2 2 4 2 2" xfId="21362"/>
    <cellStyle name="Normal 7 3 3 2 2 4 2 2 2" xfId="21363"/>
    <cellStyle name="Normal 7 3 3 2 2 4 2 3" xfId="21364"/>
    <cellStyle name="Normal 7 3 3 2 2 4 3" xfId="21365"/>
    <cellStyle name="Normal 7 3 3 2 2 4 3 2" xfId="21366"/>
    <cellStyle name="Normal 7 3 3 2 2 4 4" xfId="21367"/>
    <cellStyle name="Normal 7 3 3 2 2 5" xfId="21368"/>
    <cellStyle name="Normal 7 3 3 2 2 5 2" xfId="21369"/>
    <cellStyle name="Normal 7 3 3 2 2 5 2 2" xfId="21370"/>
    <cellStyle name="Normal 7 3 3 2 2 5 3" xfId="21371"/>
    <cellStyle name="Normal 7 3 3 2 2 6" xfId="21372"/>
    <cellStyle name="Normal 7 3 3 2 2 6 2" xfId="21373"/>
    <cellStyle name="Normal 7 3 3 2 2 7" xfId="21374"/>
    <cellStyle name="Normal 7 3 3 2 3" xfId="21375"/>
    <cellStyle name="Normal 7 3 3 2 3 2" xfId="21376"/>
    <cellStyle name="Normal 7 3 3 2 3 2 2" xfId="21377"/>
    <cellStyle name="Normal 7 3 3 2 3 2 2 2" xfId="21378"/>
    <cellStyle name="Normal 7 3 3 2 3 2 2 2 2" xfId="21379"/>
    <cellStyle name="Normal 7 3 3 2 3 2 2 2 2 2" xfId="21380"/>
    <cellStyle name="Normal 7 3 3 2 3 2 2 2 3" xfId="21381"/>
    <cellStyle name="Normal 7 3 3 2 3 2 2 3" xfId="21382"/>
    <cellStyle name="Normal 7 3 3 2 3 2 2 3 2" xfId="21383"/>
    <cellStyle name="Normal 7 3 3 2 3 2 2 4" xfId="21384"/>
    <cellStyle name="Normal 7 3 3 2 3 2 3" xfId="21385"/>
    <cellStyle name="Normal 7 3 3 2 3 2 3 2" xfId="21386"/>
    <cellStyle name="Normal 7 3 3 2 3 2 3 2 2" xfId="21387"/>
    <cellStyle name="Normal 7 3 3 2 3 2 3 3" xfId="21388"/>
    <cellStyle name="Normal 7 3 3 2 3 2 4" xfId="21389"/>
    <cellStyle name="Normal 7 3 3 2 3 2 4 2" xfId="21390"/>
    <cellStyle name="Normal 7 3 3 2 3 2 5" xfId="21391"/>
    <cellStyle name="Normal 7 3 3 2 3 3" xfId="21392"/>
    <cellStyle name="Normal 7 3 3 2 3 3 2" xfId="21393"/>
    <cellStyle name="Normal 7 3 3 2 3 3 2 2" xfId="21394"/>
    <cellStyle name="Normal 7 3 3 2 3 3 2 2 2" xfId="21395"/>
    <cellStyle name="Normal 7 3 3 2 3 3 2 3" xfId="21396"/>
    <cellStyle name="Normal 7 3 3 2 3 3 3" xfId="21397"/>
    <cellStyle name="Normal 7 3 3 2 3 3 3 2" xfId="21398"/>
    <cellStyle name="Normal 7 3 3 2 3 3 4" xfId="21399"/>
    <cellStyle name="Normal 7 3 3 2 3 4" xfId="21400"/>
    <cellStyle name="Normal 7 3 3 2 3 4 2" xfId="21401"/>
    <cellStyle name="Normal 7 3 3 2 3 4 2 2" xfId="21402"/>
    <cellStyle name="Normal 7 3 3 2 3 4 3" xfId="21403"/>
    <cellStyle name="Normal 7 3 3 2 3 5" xfId="21404"/>
    <cellStyle name="Normal 7 3 3 2 3 5 2" xfId="21405"/>
    <cellStyle name="Normal 7 3 3 2 3 6" xfId="21406"/>
    <cellStyle name="Normal 7 3 3 2 4" xfId="21407"/>
    <cellStyle name="Normal 7 3 3 2 4 2" xfId="21408"/>
    <cellStyle name="Normal 7 3 3 2 4 2 2" xfId="21409"/>
    <cellStyle name="Normal 7 3 3 2 4 2 2 2" xfId="21410"/>
    <cellStyle name="Normal 7 3 3 2 4 2 2 2 2" xfId="21411"/>
    <cellStyle name="Normal 7 3 3 2 4 2 2 3" xfId="21412"/>
    <cellStyle name="Normal 7 3 3 2 4 2 3" xfId="21413"/>
    <cellStyle name="Normal 7 3 3 2 4 2 3 2" xfId="21414"/>
    <cellStyle name="Normal 7 3 3 2 4 2 4" xfId="21415"/>
    <cellStyle name="Normal 7 3 3 2 4 3" xfId="21416"/>
    <cellStyle name="Normal 7 3 3 2 4 3 2" xfId="21417"/>
    <cellStyle name="Normal 7 3 3 2 4 3 2 2" xfId="21418"/>
    <cellStyle name="Normal 7 3 3 2 4 3 3" xfId="21419"/>
    <cellStyle name="Normal 7 3 3 2 4 4" xfId="21420"/>
    <cellStyle name="Normal 7 3 3 2 4 4 2" xfId="21421"/>
    <cellStyle name="Normal 7 3 3 2 4 5" xfId="21422"/>
    <cellStyle name="Normal 7 3 3 2 5" xfId="21423"/>
    <cellStyle name="Normal 7 3 3 2 5 2" xfId="21424"/>
    <cellStyle name="Normal 7 3 3 2 5 2 2" xfId="21425"/>
    <cellStyle name="Normal 7 3 3 2 5 2 2 2" xfId="21426"/>
    <cellStyle name="Normal 7 3 3 2 5 2 3" xfId="21427"/>
    <cellStyle name="Normal 7 3 3 2 5 3" xfId="21428"/>
    <cellStyle name="Normal 7 3 3 2 5 3 2" xfId="21429"/>
    <cellStyle name="Normal 7 3 3 2 5 4" xfId="21430"/>
    <cellStyle name="Normal 7 3 3 2 6" xfId="21431"/>
    <cellStyle name="Normal 7 3 3 2 6 2" xfId="21432"/>
    <cellStyle name="Normal 7 3 3 2 6 2 2" xfId="21433"/>
    <cellStyle name="Normal 7 3 3 2 6 3" xfId="21434"/>
    <cellStyle name="Normal 7 3 3 2 7" xfId="21435"/>
    <cellStyle name="Normal 7 3 3 2 7 2" xfId="21436"/>
    <cellStyle name="Normal 7 3 3 2 8" xfId="21437"/>
    <cellStyle name="Normal 7 3 3 3" xfId="21438"/>
    <cellStyle name="Normal 7 3 3 3 2" xfId="21439"/>
    <cellStyle name="Normal 7 3 3 3 2 2" xfId="21440"/>
    <cellStyle name="Normal 7 3 3 3 2 2 2" xfId="21441"/>
    <cellStyle name="Normal 7 3 3 3 2 2 2 2" xfId="21442"/>
    <cellStyle name="Normal 7 3 3 3 2 2 2 2 2" xfId="21443"/>
    <cellStyle name="Normal 7 3 3 3 2 2 2 2 2 2" xfId="21444"/>
    <cellStyle name="Normal 7 3 3 3 2 2 2 2 3" xfId="21445"/>
    <cellStyle name="Normal 7 3 3 3 2 2 2 3" xfId="21446"/>
    <cellStyle name="Normal 7 3 3 3 2 2 2 3 2" xfId="21447"/>
    <cellStyle name="Normal 7 3 3 3 2 2 2 4" xfId="21448"/>
    <cellStyle name="Normal 7 3 3 3 2 2 3" xfId="21449"/>
    <cellStyle name="Normal 7 3 3 3 2 2 3 2" xfId="21450"/>
    <cellStyle name="Normal 7 3 3 3 2 2 3 2 2" xfId="21451"/>
    <cellStyle name="Normal 7 3 3 3 2 2 3 3" xfId="21452"/>
    <cellStyle name="Normal 7 3 3 3 2 2 4" xfId="21453"/>
    <cellStyle name="Normal 7 3 3 3 2 2 4 2" xfId="21454"/>
    <cellStyle name="Normal 7 3 3 3 2 2 5" xfId="21455"/>
    <cellStyle name="Normal 7 3 3 3 2 3" xfId="21456"/>
    <cellStyle name="Normal 7 3 3 3 2 3 2" xfId="21457"/>
    <cellStyle name="Normal 7 3 3 3 2 3 2 2" xfId="21458"/>
    <cellStyle name="Normal 7 3 3 3 2 3 2 2 2" xfId="21459"/>
    <cellStyle name="Normal 7 3 3 3 2 3 2 3" xfId="21460"/>
    <cellStyle name="Normal 7 3 3 3 2 3 3" xfId="21461"/>
    <cellStyle name="Normal 7 3 3 3 2 3 3 2" xfId="21462"/>
    <cellStyle name="Normal 7 3 3 3 2 3 4" xfId="21463"/>
    <cellStyle name="Normal 7 3 3 3 2 4" xfId="21464"/>
    <cellStyle name="Normal 7 3 3 3 2 4 2" xfId="21465"/>
    <cellStyle name="Normal 7 3 3 3 2 4 2 2" xfId="21466"/>
    <cellStyle name="Normal 7 3 3 3 2 4 3" xfId="21467"/>
    <cellStyle name="Normal 7 3 3 3 2 5" xfId="21468"/>
    <cellStyle name="Normal 7 3 3 3 2 5 2" xfId="21469"/>
    <cellStyle name="Normal 7 3 3 3 2 6" xfId="21470"/>
    <cellStyle name="Normal 7 3 3 3 3" xfId="21471"/>
    <cellStyle name="Normal 7 3 3 3 3 2" xfId="21472"/>
    <cellStyle name="Normal 7 3 3 3 3 2 2" xfId="21473"/>
    <cellStyle name="Normal 7 3 3 3 3 2 2 2" xfId="21474"/>
    <cellStyle name="Normal 7 3 3 3 3 2 2 2 2" xfId="21475"/>
    <cellStyle name="Normal 7 3 3 3 3 2 2 3" xfId="21476"/>
    <cellStyle name="Normal 7 3 3 3 3 2 3" xfId="21477"/>
    <cellStyle name="Normal 7 3 3 3 3 2 3 2" xfId="21478"/>
    <cellStyle name="Normal 7 3 3 3 3 2 4" xfId="21479"/>
    <cellStyle name="Normal 7 3 3 3 3 3" xfId="21480"/>
    <cellStyle name="Normal 7 3 3 3 3 3 2" xfId="21481"/>
    <cellStyle name="Normal 7 3 3 3 3 3 2 2" xfId="21482"/>
    <cellStyle name="Normal 7 3 3 3 3 3 3" xfId="21483"/>
    <cellStyle name="Normal 7 3 3 3 3 4" xfId="21484"/>
    <cellStyle name="Normal 7 3 3 3 3 4 2" xfId="21485"/>
    <cellStyle name="Normal 7 3 3 3 3 5" xfId="21486"/>
    <cellStyle name="Normal 7 3 3 3 4" xfId="21487"/>
    <cellStyle name="Normal 7 3 3 3 4 2" xfId="21488"/>
    <cellStyle name="Normal 7 3 3 3 4 2 2" xfId="21489"/>
    <cellStyle name="Normal 7 3 3 3 4 2 2 2" xfId="21490"/>
    <cellStyle name="Normal 7 3 3 3 4 2 3" xfId="21491"/>
    <cellStyle name="Normal 7 3 3 3 4 3" xfId="21492"/>
    <cellStyle name="Normal 7 3 3 3 4 3 2" xfId="21493"/>
    <cellStyle name="Normal 7 3 3 3 4 4" xfId="21494"/>
    <cellStyle name="Normal 7 3 3 3 5" xfId="21495"/>
    <cellStyle name="Normal 7 3 3 3 5 2" xfId="21496"/>
    <cellStyle name="Normal 7 3 3 3 5 2 2" xfId="21497"/>
    <cellStyle name="Normal 7 3 3 3 5 3" xfId="21498"/>
    <cellStyle name="Normal 7 3 3 3 6" xfId="21499"/>
    <cellStyle name="Normal 7 3 3 3 6 2" xfId="21500"/>
    <cellStyle name="Normal 7 3 3 3 7" xfId="21501"/>
    <cellStyle name="Normal 7 3 3 4" xfId="21502"/>
    <cellStyle name="Normal 7 3 3 4 2" xfId="21503"/>
    <cellStyle name="Normal 7 3 3 4 2 2" xfId="21504"/>
    <cellStyle name="Normal 7 3 3 4 2 2 2" xfId="21505"/>
    <cellStyle name="Normal 7 3 3 4 2 2 2 2" xfId="21506"/>
    <cellStyle name="Normal 7 3 3 4 2 2 2 2 2" xfId="21507"/>
    <cellStyle name="Normal 7 3 3 4 2 2 2 3" xfId="21508"/>
    <cellStyle name="Normal 7 3 3 4 2 2 3" xfId="21509"/>
    <cellStyle name="Normal 7 3 3 4 2 2 3 2" xfId="21510"/>
    <cellStyle name="Normal 7 3 3 4 2 2 4" xfId="21511"/>
    <cellStyle name="Normal 7 3 3 4 2 3" xfId="21512"/>
    <cellStyle name="Normal 7 3 3 4 2 3 2" xfId="21513"/>
    <cellStyle name="Normal 7 3 3 4 2 3 2 2" xfId="21514"/>
    <cellStyle name="Normal 7 3 3 4 2 3 3" xfId="21515"/>
    <cellStyle name="Normal 7 3 3 4 2 4" xfId="21516"/>
    <cellStyle name="Normal 7 3 3 4 2 4 2" xfId="21517"/>
    <cellStyle name="Normal 7 3 3 4 2 5" xfId="21518"/>
    <cellStyle name="Normal 7 3 3 4 3" xfId="21519"/>
    <cellStyle name="Normal 7 3 3 4 3 2" xfId="21520"/>
    <cellStyle name="Normal 7 3 3 4 3 2 2" xfId="21521"/>
    <cellStyle name="Normal 7 3 3 4 3 2 2 2" xfId="21522"/>
    <cellStyle name="Normal 7 3 3 4 3 2 3" xfId="21523"/>
    <cellStyle name="Normal 7 3 3 4 3 3" xfId="21524"/>
    <cellStyle name="Normal 7 3 3 4 3 3 2" xfId="21525"/>
    <cellStyle name="Normal 7 3 3 4 3 4" xfId="21526"/>
    <cellStyle name="Normal 7 3 3 4 4" xfId="21527"/>
    <cellStyle name="Normal 7 3 3 4 4 2" xfId="21528"/>
    <cellStyle name="Normal 7 3 3 4 4 2 2" xfId="21529"/>
    <cellStyle name="Normal 7 3 3 4 4 3" xfId="21530"/>
    <cellStyle name="Normal 7 3 3 4 5" xfId="21531"/>
    <cellStyle name="Normal 7 3 3 4 5 2" xfId="21532"/>
    <cellStyle name="Normal 7 3 3 4 6" xfId="21533"/>
    <cellStyle name="Normal 7 3 3 5" xfId="21534"/>
    <cellStyle name="Normal 7 3 3 5 2" xfId="21535"/>
    <cellStyle name="Normal 7 3 3 5 2 2" xfId="21536"/>
    <cellStyle name="Normal 7 3 3 5 2 2 2" xfId="21537"/>
    <cellStyle name="Normal 7 3 3 5 2 2 2 2" xfId="21538"/>
    <cellStyle name="Normal 7 3 3 5 2 2 3" xfId="21539"/>
    <cellStyle name="Normal 7 3 3 5 2 3" xfId="21540"/>
    <cellStyle name="Normal 7 3 3 5 2 3 2" xfId="21541"/>
    <cellStyle name="Normal 7 3 3 5 2 4" xfId="21542"/>
    <cellStyle name="Normal 7 3 3 5 3" xfId="21543"/>
    <cellStyle name="Normal 7 3 3 5 3 2" xfId="21544"/>
    <cellStyle name="Normal 7 3 3 5 3 2 2" xfId="21545"/>
    <cellStyle name="Normal 7 3 3 5 3 3" xfId="21546"/>
    <cellStyle name="Normal 7 3 3 5 4" xfId="21547"/>
    <cellStyle name="Normal 7 3 3 5 4 2" xfId="21548"/>
    <cellStyle name="Normal 7 3 3 5 5" xfId="21549"/>
    <cellStyle name="Normal 7 3 3 6" xfId="21550"/>
    <cellStyle name="Normal 7 3 3 6 2" xfId="21551"/>
    <cellStyle name="Normal 7 3 3 6 2 2" xfId="21552"/>
    <cellStyle name="Normal 7 3 3 6 2 2 2" xfId="21553"/>
    <cellStyle name="Normal 7 3 3 6 2 3" xfId="21554"/>
    <cellStyle name="Normal 7 3 3 6 3" xfId="21555"/>
    <cellStyle name="Normal 7 3 3 6 3 2" xfId="21556"/>
    <cellStyle name="Normal 7 3 3 6 4" xfId="21557"/>
    <cellStyle name="Normal 7 3 3 7" xfId="21558"/>
    <cellStyle name="Normal 7 3 3 7 2" xfId="21559"/>
    <cellStyle name="Normal 7 3 3 7 2 2" xfId="21560"/>
    <cellStyle name="Normal 7 3 3 7 3" xfId="21561"/>
    <cellStyle name="Normal 7 3 3 8" xfId="21562"/>
    <cellStyle name="Normal 7 3 3 8 2" xfId="21563"/>
    <cellStyle name="Normal 7 3 3 9" xfId="21564"/>
    <cellStyle name="Normal 7 3 4" xfId="21565"/>
    <cellStyle name="Normal 7 3 4 2" xfId="21566"/>
    <cellStyle name="Normal 7 3 4 2 2" xfId="21567"/>
    <cellStyle name="Normal 7 3 4 2 2 2" xfId="21568"/>
    <cellStyle name="Normal 7 3 4 2 2 2 2" xfId="21569"/>
    <cellStyle name="Normal 7 3 4 2 2 2 2 2" xfId="21570"/>
    <cellStyle name="Normal 7 3 4 2 2 2 2 2 2" xfId="21571"/>
    <cellStyle name="Normal 7 3 4 2 2 2 2 2 2 2" xfId="21572"/>
    <cellStyle name="Normal 7 3 4 2 2 2 2 2 3" xfId="21573"/>
    <cellStyle name="Normal 7 3 4 2 2 2 2 3" xfId="21574"/>
    <cellStyle name="Normal 7 3 4 2 2 2 2 3 2" xfId="21575"/>
    <cellStyle name="Normal 7 3 4 2 2 2 2 4" xfId="21576"/>
    <cellStyle name="Normal 7 3 4 2 2 2 3" xfId="21577"/>
    <cellStyle name="Normal 7 3 4 2 2 2 3 2" xfId="21578"/>
    <cellStyle name="Normal 7 3 4 2 2 2 3 2 2" xfId="21579"/>
    <cellStyle name="Normal 7 3 4 2 2 2 3 3" xfId="21580"/>
    <cellStyle name="Normal 7 3 4 2 2 2 4" xfId="21581"/>
    <cellStyle name="Normal 7 3 4 2 2 2 4 2" xfId="21582"/>
    <cellStyle name="Normal 7 3 4 2 2 2 5" xfId="21583"/>
    <cellStyle name="Normal 7 3 4 2 2 3" xfId="21584"/>
    <cellStyle name="Normal 7 3 4 2 2 3 2" xfId="21585"/>
    <cellStyle name="Normal 7 3 4 2 2 3 2 2" xfId="21586"/>
    <cellStyle name="Normal 7 3 4 2 2 3 2 2 2" xfId="21587"/>
    <cellStyle name="Normal 7 3 4 2 2 3 2 3" xfId="21588"/>
    <cellStyle name="Normal 7 3 4 2 2 3 3" xfId="21589"/>
    <cellStyle name="Normal 7 3 4 2 2 3 3 2" xfId="21590"/>
    <cellStyle name="Normal 7 3 4 2 2 3 4" xfId="21591"/>
    <cellStyle name="Normal 7 3 4 2 2 4" xfId="21592"/>
    <cellStyle name="Normal 7 3 4 2 2 4 2" xfId="21593"/>
    <cellStyle name="Normal 7 3 4 2 2 4 2 2" xfId="21594"/>
    <cellStyle name="Normal 7 3 4 2 2 4 3" xfId="21595"/>
    <cellStyle name="Normal 7 3 4 2 2 5" xfId="21596"/>
    <cellStyle name="Normal 7 3 4 2 2 5 2" xfId="21597"/>
    <cellStyle name="Normal 7 3 4 2 2 6" xfId="21598"/>
    <cellStyle name="Normal 7 3 4 2 3" xfId="21599"/>
    <cellStyle name="Normal 7 3 4 2 3 2" xfId="21600"/>
    <cellStyle name="Normal 7 3 4 2 3 2 2" xfId="21601"/>
    <cellStyle name="Normal 7 3 4 2 3 2 2 2" xfId="21602"/>
    <cellStyle name="Normal 7 3 4 2 3 2 2 2 2" xfId="21603"/>
    <cellStyle name="Normal 7 3 4 2 3 2 2 3" xfId="21604"/>
    <cellStyle name="Normal 7 3 4 2 3 2 3" xfId="21605"/>
    <cellStyle name="Normal 7 3 4 2 3 2 3 2" xfId="21606"/>
    <cellStyle name="Normal 7 3 4 2 3 2 4" xfId="21607"/>
    <cellStyle name="Normal 7 3 4 2 3 3" xfId="21608"/>
    <cellStyle name="Normal 7 3 4 2 3 3 2" xfId="21609"/>
    <cellStyle name="Normal 7 3 4 2 3 3 2 2" xfId="21610"/>
    <cellStyle name="Normal 7 3 4 2 3 3 3" xfId="21611"/>
    <cellStyle name="Normal 7 3 4 2 3 4" xfId="21612"/>
    <cellStyle name="Normal 7 3 4 2 3 4 2" xfId="21613"/>
    <cellStyle name="Normal 7 3 4 2 3 5" xfId="21614"/>
    <cellStyle name="Normal 7 3 4 2 4" xfId="21615"/>
    <cellStyle name="Normal 7 3 4 2 4 2" xfId="21616"/>
    <cellStyle name="Normal 7 3 4 2 4 2 2" xfId="21617"/>
    <cellStyle name="Normal 7 3 4 2 4 2 2 2" xfId="21618"/>
    <cellStyle name="Normal 7 3 4 2 4 2 3" xfId="21619"/>
    <cellStyle name="Normal 7 3 4 2 4 3" xfId="21620"/>
    <cellStyle name="Normal 7 3 4 2 4 3 2" xfId="21621"/>
    <cellStyle name="Normal 7 3 4 2 4 4" xfId="21622"/>
    <cellStyle name="Normal 7 3 4 2 5" xfId="21623"/>
    <cellStyle name="Normal 7 3 4 2 5 2" xfId="21624"/>
    <cellStyle name="Normal 7 3 4 2 5 2 2" xfId="21625"/>
    <cellStyle name="Normal 7 3 4 2 5 3" xfId="21626"/>
    <cellStyle name="Normal 7 3 4 2 6" xfId="21627"/>
    <cellStyle name="Normal 7 3 4 2 6 2" xfId="21628"/>
    <cellStyle name="Normal 7 3 4 2 7" xfId="21629"/>
    <cellStyle name="Normal 7 3 4 3" xfId="21630"/>
    <cellStyle name="Normal 7 3 4 3 2" xfId="21631"/>
    <cellStyle name="Normal 7 3 4 3 2 2" xfId="21632"/>
    <cellStyle name="Normal 7 3 4 3 2 2 2" xfId="21633"/>
    <cellStyle name="Normal 7 3 4 3 2 2 2 2" xfId="21634"/>
    <cellStyle name="Normal 7 3 4 3 2 2 2 2 2" xfId="21635"/>
    <cellStyle name="Normal 7 3 4 3 2 2 2 3" xfId="21636"/>
    <cellStyle name="Normal 7 3 4 3 2 2 3" xfId="21637"/>
    <cellStyle name="Normal 7 3 4 3 2 2 3 2" xfId="21638"/>
    <cellStyle name="Normal 7 3 4 3 2 2 4" xfId="21639"/>
    <cellStyle name="Normal 7 3 4 3 2 3" xfId="21640"/>
    <cellStyle name="Normal 7 3 4 3 2 3 2" xfId="21641"/>
    <cellStyle name="Normal 7 3 4 3 2 3 2 2" xfId="21642"/>
    <cellStyle name="Normal 7 3 4 3 2 3 3" xfId="21643"/>
    <cellStyle name="Normal 7 3 4 3 2 4" xfId="21644"/>
    <cellStyle name="Normal 7 3 4 3 2 4 2" xfId="21645"/>
    <cellStyle name="Normal 7 3 4 3 2 5" xfId="21646"/>
    <cellStyle name="Normal 7 3 4 3 3" xfId="21647"/>
    <cellStyle name="Normal 7 3 4 3 3 2" xfId="21648"/>
    <cellStyle name="Normal 7 3 4 3 3 2 2" xfId="21649"/>
    <cellStyle name="Normal 7 3 4 3 3 2 2 2" xfId="21650"/>
    <cellStyle name="Normal 7 3 4 3 3 2 3" xfId="21651"/>
    <cellStyle name="Normal 7 3 4 3 3 3" xfId="21652"/>
    <cellStyle name="Normal 7 3 4 3 3 3 2" xfId="21653"/>
    <cellStyle name="Normal 7 3 4 3 3 4" xfId="21654"/>
    <cellStyle name="Normal 7 3 4 3 4" xfId="21655"/>
    <cellStyle name="Normal 7 3 4 3 4 2" xfId="21656"/>
    <cellStyle name="Normal 7 3 4 3 4 2 2" xfId="21657"/>
    <cellStyle name="Normal 7 3 4 3 4 3" xfId="21658"/>
    <cellStyle name="Normal 7 3 4 3 5" xfId="21659"/>
    <cellStyle name="Normal 7 3 4 3 5 2" xfId="21660"/>
    <cellStyle name="Normal 7 3 4 3 6" xfId="21661"/>
    <cellStyle name="Normal 7 3 4 4" xfId="21662"/>
    <cellStyle name="Normal 7 3 4 4 2" xfId="21663"/>
    <cellStyle name="Normal 7 3 4 4 2 2" xfId="21664"/>
    <cellStyle name="Normal 7 3 4 4 2 2 2" xfId="21665"/>
    <cellStyle name="Normal 7 3 4 4 2 2 2 2" xfId="21666"/>
    <cellStyle name="Normal 7 3 4 4 2 2 3" xfId="21667"/>
    <cellStyle name="Normal 7 3 4 4 2 3" xfId="21668"/>
    <cellStyle name="Normal 7 3 4 4 2 3 2" xfId="21669"/>
    <cellStyle name="Normal 7 3 4 4 2 4" xfId="21670"/>
    <cellStyle name="Normal 7 3 4 4 3" xfId="21671"/>
    <cellStyle name="Normal 7 3 4 4 3 2" xfId="21672"/>
    <cellStyle name="Normal 7 3 4 4 3 2 2" xfId="21673"/>
    <cellStyle name="Normal 7 3 4 4 3 3" xfId="21674"/>
    <cellStyle name="Normal 7 3 4 4 4" xfId="21675"/>
    <cellStyle name="Normal 7 3 4 4 4 2" xfId="21676"/>
    <cellStyle name="Normal 7 3 4 4 5" xfId="21677"/>
    <cellStyle name="Normal 7 3 4 5" xfId="21678"/>
    <cellStyle name="Normal 7 3 4 5 2" xfId="21679"/>
    <cellStyle name="Normal 7 3 4 5 2 2" xfId="21680"/>
    <cellStyle name="Normal 7 3 4 5 2 2 2" xfId="21681"/>
    <cellStyle name="Normal 7 3 4 5 2 3" xfId="21682"/>
    <cellStyle name="Normal 7 3 4 5 3" xfId="21683"/>
    <cellStyle name="Normal 7 3 4 5 3 2" xfId="21684"/>
    <cellStyle name="Normal 7 3 4 5 4" xfId="21685"/>
    <cellStyle name="Normal 7 3 4 6" xfId="21686"/>
    <cellStyle name="Normal 7 3 4 6 2" xfId="21687"/>
    <cellStyle name="Normal 7 3 4 6 2 2" xfId="21688"/>
    <cellStyle name="Normal 7 3 4 6 3" xfId="21689"/>
    <cellStyle name="Normal 7 3 4 7" xfId="21690"/>
    <cellStyle name="Normal 7 3 4 7 2" xfId="21691"/>
    <cellStyle name="Normal 7 3 4 8" xfId="21692"/>
    <cellStyle name="Normal 7 3 5" xfId="21693"/>
    <cellStyle name="Normal 7 3 5 2" xfId="21694"/>
    <cellStyle name="Normal 7 3 5 2 2" xfId="21695"/>
    <cellStyle name="Normal 7 3 5 2 2 2" xfId="21696"/>
    <cellStyle name="Normal 7 3 5 2 2 2 2" xfId="21697"/>
    <cellStyle name="Normal 7 3 5 2 2 2 2 2" xfId="21698"/>
    <cellStyle name="Normal 7 3 5 2 2 2 2 2 2" xfId="21699"/>
    <cellStyle name="Normal 7 3 5 2 2 2 2 3" xfId="21700"/>
    <cellStyle name="Normal 7 3 5 2 2 2 3" xfId="21701"/>
    <cellStyle name="Normal 7 3 5 2 2 2 3 2" xfId="21702"/>
    <cellStyle name="Normal 7 3 5 2 2 2 4" xfId="21703"/>
    <cellStyle name="Normal 7 3 5 2 2 3" xfId="21704"/>
    <cellStyle name="Normal 7 3 5 2 2 3 2" xfId="21705"/>
    <cellStyle name="Normal 7 3 5 2 2 3 2 2" xfId="21706"/>
    <cellStyle name="Normal 7 3 5 2 2 3 3" xfId="21707"/>
    <cellStyle name="Normal 7 3 5 2 2 4" xfId="21708"/>
    <cellStyle name="Normal 7 3 5 2 2 4 2" xfId="21709"/>
    <cellStyle name="Normal 7 3 5 2 2 5" xfId="21710"/>
    <cellStyle name="Normal 7 3 5 2 3" xfId="21711"/>
    <cellStyle name="Normal 7 3 5 2 3 2" xfId="21712"/>
    <cellStyle name="Normal 7 3 5 2 3 2 2" xfId="21713"/>
    <cellStyle name="Normal 7 3 5 2 3 2 2 2" xfId="21714"/>
    <cellStyle name="Normal 7 3 5 2 3 2 3" xfId="21715"/>
    <cellStyle name="Normal 7 3 5 2 3 3" xfId="21716"/>
    <cellStyle name="Normal 7 3 5 2 3 3 2" xfId="21717"/>
    <cellStyle name="Normal 7 3 5 2 3 4" xfId="21718"/>
    <cellStyle name="Normal 7 3 5 2 4" xfId="21719"/>
    <cellStyle name="Normal 7 3 5 2 4 2" xfId="21720"/>
    <cellStyle name="Normal 7 3 5 2 4 2 2" xfId="21721"/>
    <cellStyle name="Normal 7 3 5 2 4 3" xfId="21722"/>
    <cellStyle name="Normal 7 3 5 2 5" xfId="21723"/>
    <cellStyle name="Normal 7 3 5 2 5 2" xfId="21724"/>
    <cellStyle name="Normal 7 3 5 2 6" xfId="21725"/>
    <cellStyle name="Normal 7 3 5 3" xfId="21726"/>
    <cellStyle name="Normal 7 3 5 3 2" xfId="21727"/>
    <cellStyle name="Normal 7 3 5 3 2 2" xfId="21728"/>
    <cellStyle name="Normal 7 3 5 3 2 2 2" xfId="21729"/>
    <cellStyle name="Normal 7 3 5 3 2 2 2 2" xfId="21730"/>
    <cellStyle name="Normal 7 3 5 3 2 2 3" xfId="21731"/>
    <cellStyle name="Normal 7 3 5 3 2 3" xfId="21732"/>
    <cellStyle name="Normal 7 3 5 3 2 3 2" xfId="21733"/>
    <cellStyle name="Normal 7 3 5 3 2 4" xfId="21734"/>
    <cellStyle name="Normal 7 3 5 3 3" xfId="21735"/>
    <cellStyle name="Normal 7 3 5 3 3 2" xfId="21736"/>
    <cellStyle name="Normal 7 3 5 3 3 2 2" xfId="21737"/>
    <cellStyle name="Normal 7 3 5 3 3 3" xfId="21738"/>
    <cellStyle name="Normal 7 3 5 3 4" xfId="21739"/>
    <cellStyle name="Normal 7 3 5 3 4 2" xfId="21740"/>
    <cellStyle name="Normal 7 3 5 3 5" xfId="21741"/>
    <cellStyle name="Normal 7 3 5 4" xfId="21742"/>
    <cellStyle name="Normal 7 3 5 4 2" xfId="21743"/>
    <cellStyle name="Normal 7 3 5 4 2 2" xfId="21744"/>
    <cellStyle name="Normal 7 3 5 4 2 2 2" xfId="21745"/>
    <cellStyle name="Normal 7 3 5 4 2 3" xfId="21746"/>
    <cellStyle name="Normal 7 3 5 4 3" xfId="21747"/>
    <cellStyle name="Normal 7 3 5 4 3 2" xfId="21748"/>
    <cellStyle name="Normal 7 3 5 4 4" xfId="21749"/>
    <cellStyle name="Normal 7 3 5 5" xfId="21750"/>
    <cellStyle name="Normal 7 3 5 5 2" xfId="21751"/>
    <cellStyle name="Normal 7 3 5 5 2 2" xfId="21752"/>
    <cellStyle name="Normal 7 3 5 5 3" xfId="21753"/>
    <cellStyle name="Normal 7 3 5 6" xfId="21754"/>
    <cellStyle name="Normal 7 3 5 6 2" xfId="21755"/>
    <cellStyle name="Normal 7 3 5 7" xfId="21756"/>
    <cellStyle name="Normal 7 3 6" xfId="21757"/>
    <cellStyle name="Normal 7 3 6 2" xfId="21758"/>
    <cellStyle name="Normal 7 3 6 2 2" xfId="21759"/>
    <cellStyle name="Normal 7 3 6 2 2 2" xfId="21760"/>
    <cellStyle name="Normal 7 3 6 2 2 2 2" xfId="21761"/>
    <cellStyle name="Normal 7 3 6 2 2 2 2 2" xfId="21762"/>
    <cellStyle name="Normal 7 3 6 2 2 2 3" xfId="21763"/>
    <cellStyle name="Normal 7 3 6 2 2 3" xfId="21764"/>
    <cellStyle name="Normal 7 3 6 2 2 3 2" xfId="21765"/>
    <cellStyle name="Normal 7 3 6 2 2 4" xfId="21766"/>
    <cellStyle name="Normal 7 3 6 2 3" xfId="21767"/>
    <cellStyle name="Normal 7 3 6 2 3 2" xfId="21768"/>
    <cellStyle name="Normal 7 3 6 2 3 2 2" xfId="21769"/>
    <cellStyle name="Normal 7 3 6 2 3 3" xfId="21770"/>
    <cellStyle name="Normal 7 3 6 2 4" xfId="21771"/>
    <cellStyle name="Normal 7 3 6 2 4 2" xfId="21772"/>
    <cellStyle name="Normal 7 3 6 2 5" xfId="21773"/>
    <cellStyle name="Normal 7 3 6 3" xfId="21774"/>
    <cellStyle name="Normal 7 3 6 3 2" xfId="21775"/>
    <cellStyle name="Normal 7 3 6 3 2 2" xfId="21776"/>
    <cellStyle name="Normal 7 3 6 3 2 2 2" xfId="21777"/>
    <cellStyle name="Normal 7 3 6 3 2 3" xfId="21778"/>
    <cellStyle name="Normal 7 3 6 3 3" xfId="21779"/>
    <cellStyle name="Normal 7 3 6 3 3 2" xfId="21780"/>
    <cellStyle name="Normal 7 3 6 3 4" xfId="21781"/>
    <cellStyle name="Normal 7 3 6 4" xfId="21782"/>
    <cellStyle name="Normal 7 3 6 4 2" xfId="21783"/>
    <cellStyle name="Normal 7 3 6 4 2 2" xfId="21784"/>
    <cellStyle name="Normal 7 3 6 4 3" xfId="21785"/>
    <cellStyle name="Normal 7 3 6 5" xfId="21786"/>
    <cellStyle name="Normal 7 3 6 5 2" xfId="21787"/>
    <cellStyle name="Normal 7 3 6 6" xfId="21788"/>
    <cellStyle name="Normal 7 3 7" xfId="21789"/>
    <cellStyle name="Normal 7 3 7 2" xfId="21790"/>
    <cellStyle name="Normal 7 3 7 2 2" xfId="21791"/>
    <cellStyle name="Normal 7 3 7 2 2 2" xfId="21792"/>
    <cellStyle name="Normal 7 3 7 2 2 2 2" xfId="21793"/>
    <cellStyle name="Normal 7 3 7 2 2 3" xfId="21794"/>
    <cellStyle name="Normal 7 3 7 2 3" xfId="21795"/>
    <cellStyle name="Normal 7 3 7 2 3 2" xfId="21796"/>
    <cellStyle name="Normal 7 3 7 2 4" xfId="21797"/>
    <cellStyle name="Normal 7 3 7 3" xfId="21798"/>
    <cellStyle name="Normal 7 3 7 3 2" xfId="21799"/>
    <cellStyle name="Normal 7 3 7 3 2 2" xfId="21800"/>
    <cellStyle name="Normal 7 3 7 3 3" xfId="21801"/>
    <cellStyle name="Normal 7 3 7 4" xfId="21802"/>
    <cellStyle name="Normal 7 3 7 4 2" xfId="21803"/>
    <cellStyle name="Normal 7 3 7 5" xfId="21804"/>
    <cellStyle name="Normal 7 3 8" xfId="21805"/>
    <cellStyle name="Normal 7 3 8 2" xfId="21806"/>
    <cellStyle name="Normal 7 3 8 2 2" xfId="21807"/>
    <cellStyle name="Normal 7 3 8 2 2 2" xfId="21808"/>
    <cellStyle name="Normal 7 3 8 2 3" xfId="21809"/>
    <cellStyle name="Normal 7 3 8 3" xfId="21810"/>
    <cellStyle name="Normal 7 3 8 3 2" xfId="21811"/>
    <cellStyle name="Normal 7 3 8 4" xfId="21812"/>
    <cellStyle name="Normal 7 3 9" xfId="21813"/>
    <cellStyle name="Normal 7 3 9 2" xfId="21814"/>
    <cellStyle name="Normal 7 3 9 2 2" xfId="21815"/>
    <cellStyle name="Normal 7 3 9 3" xfId="21816"/>
    <cellStyle name="Normal 7 4" xfId="21817"/>
    <cellStyle name="Normal 7 4 10" xfId="21818"/>
    <cellStyle name="Normal 7 4 2" xfId="21819"/>
    <cellStyle name="Normal 7 4 2 2" xfId="21820"/>
    <cellStyle name="Normal 7 4 2 2 2" xfId="21821"/>
    <cellStyle name="Normal 7 4 2 2 2 2" xfId="21822"/>
    <cellStyle name="Normal 7 4 2 2 2 2 2" xfId="21823"/>
    <cellStyle name="Normal 7 4 2 2 2 2 2 2" xfId="21824"/>
    <cellStyle name="Normal 7 4 2 2 2 2 2 2 2" xfId="21825"/>
    <cellStyle name="Normal 7 4 2 2 2 2 2 2 2 2" xfId="21826"/>
    <cellStyle name="Normal 7 4 2 2 2 2 2 2 2 2 2" xfId="21827"/>
    <cellStyle name="Normal 7 4 2 2 2 2 2 2 2 3" xfId="21828"/>
    <cellStyle name="Normal 7 4 2 2 2 2 2 2 3" xfId="21829"/>
    <cellStyle name="Normal 7 4 2 2 2 2 2 2 3 2" xfId="21830"/>
    <cellStyle name="Normal 7 4 2 2 2 2 2 2 4" xfId="21831"/>
    <cellStyle name="Normal 7 4 2 2 2 2 2 3" xfId="21832"/>
    <cellStyle name="Normal 7 4 2 2 2 2 2 3 2" xfId="21833"/>
    <cellStyle name="Normal 7 4 2 2 2 2 2 3 2 2" xfId="21834"/>
    <cellStyle name="Normal 7 4 2 2 2 2 2 3 3" xfId="21835"/>
    <cellStyle name="Normal 7 4 2 2 2 2 2 4" xfId="21836"/>
    <cellStyle name="Normal 7 4 2 2 2 2 2 4 2" xfId="21837"/>
    <cellStyle name="Normal 7 4 2 2 2 2 2 5" xfId="21838"/>
    <cellStyle name="Normal 7 4 2 2 2 2 3" xfId="21839"/>
    <cellStyle name="Normal 7 4 2 2 2 2 3 2" xfId="21840"/>
    <cellStyle name="Normal 7 4 2 2 2 2 3 2 2" xfId="21841"/>
    <cellStyle name="Normal 7 4 2 2 2 2 3 2 2 2" xfId="21842"/>
    <cellStyle name="Normal 7 4 2 2 2 2 3 2 3" xfId="21843"/>
    <cellStyle name="Normal 7 4 2 2 2 2 3 3" xfId="21844"/>
    <cellStyle name="Normal 7 4 2 2 2 2 3 3 2" xfId="21845"/>
    <cellStyle name="Normal 7 4 2 2 2 2 3 4" xfId="21846"/>
    <cellStyle name="Normal 7 4 2 2 2 2 4" xfId="21847"/>
    <cellStyle name="Normal 7 4 2 2 2 2 4 2" xfId="21848"/>
    <cellStyle name="Normal 7 4 2 2 2 2 4 2 2" xfId="21849"/>
    <cellStyle name="Normal 7 4 2 2 2 2 4 3" xfId="21850"/>
    <cellStyle name="Normal 7 4 2 2 2 2 5" xfId="21851"/>
    <cellStyle name="Normal 7 4 2 2 2 2 5 2" xfId="21852"/>
    <cellStyle name="Normal 7 4 2 2 2 2 6" xfId="21853"/>
    <cellStyle name="Normal 7 4 2 2 2 3" xfId="21854"/>
    <cellStyle name="Normal 7 4 2 2 2 3 2" xfId="21855"/>
    <cellStyle name="Normal 7 4 2 2 2 3 2 2" xfId="21856"/>
    <cellStyle name="Normal 7 4 2 2 2 3 2 2 2" xfId="21857"/>
    <cellStyle name="Normal 7 4 2 2 2 3 2 2 2 2" xfId="21858"/>
    <cellStyle name="Normal 7 4 2 2 2 3 2 2 3" xfId="21859"/>
    <cellStyle name="Normal 7 4 2 2 2 3 2 3" xfId="21860"/>
    <cellStyle name="Normal 7 4 2 2 2 3 2 3 2" xfId="21861"/>
    <cellStyle name="Normal 7 4 2 2 2 3 2 4" xfId="21862"/>
    <cellStyle name="Normal 7 4 2 2 2 3 3" xfId="21863"/>
    <cellStyle name="Normal 7 4 2 2 2 3 3 2" xfId="21864"/>
    <cellStyle name="Normal 7 4 2 2 2 3 3 2 2" xfId="21865"/>
    <cellStyle name="Normal 7 4 2 2 2 3 3 3" xfId="21866"/>
    <cellStyle name="Normal 7 4 2 2 2 3 4" xfId="21867"/>
    <cellStyle name="Normal 7 4 2 2 2 3 4 2" xfId="21868"/>
    <cellStyle name="Normal 7 4 2 2 2 3 5" xfId="21869"/>
    <cellStyle name="Normal 7 4 2 2 2 4" xfId="21870"/>
    <cellStyle name="Normal 7 4 2 2 2 4 2" xfId="21871"/>
    <cellStyle name="Normal 7 4 2 2 2 4 2 2" xfId="21872"/>
    <cellStyle name="Normal 7 4 2 2 2 4 2 2 2" xfId="21873"/>
    <cellStyle name="Normal 7 4 2 2 2 4 2 3" xfId="21874"/>
    <cellStyle name="Normal 7 4 2 2 2 4 3" xfId="21875"/>
    <cellStyle name="Normal 7 4 2 2 2 4 3 2" xfId="21876"/>
    <cellStyle name="Normal 7 4 2 2 2 4 4" xfId="21877"/>
    <cellStyle name="Normal 7 4 2 2 2 5" xfId="21878"/>
    <cellStyle name="Normal 7 4 2 2 2 5 2" xfId="21879"/>
    <cellStyle name="Normal 7 4 2 2 2 5 2 2" xfId="21880"/>
    <cellStyle name="Normal 7 4 2 2 2 5 3" xfId="21881"/>
    <cellStyle name="Normal 7 4 2 2 2 6" xfId="21882"/>
    <cellStyle name="Normal 7 4 2 2 2 6 2" xfId="21883"/>
    <cellStyle name="Normal 7 4 2 2 2 7" xfId="21884"/>
    <cellStyle name="Normal 7 4 2 2 3" xfId="21885"/>
    <cellStyle name="Normal 7 4 2 2 3 2" xfId="21886"/>
    <cellStyle name="Normal 7 4 2 2 3 2 2" xfId="21887"/>
    <cellStyle name="Normal 7 4 2 2 3 2 2 2" xfId="21888"/>
    <cellStyle name="Normal 7 4 2 2 3 2 2 2 2" xfId="21889"/>
    <cellStyle name="Normal 7 4 2 2 3 2 2 2 2 2" xfId="21890"/>
    <cellStyle name="Normal 7 4 2 2 3 2 2 2 3" xfId="21891"/>
    <cellStyle name="Normal 7 4 2 2 3 2 2 3" xfId="21892"/>
    <cellStyle name="Normal 7 4 2 2 3 2 2 3 2" xfId="21893"/>
    <cellStyle name="Normal 7 4 2 2 3 2 2 4" xfId="21894"/>
    <cellStyle name="Normal 7 4 2 2 3 2 3" xfId="21895"/>
    <cellStyle name="Normal 7 4 2 2 3 2 3 2" xfId="21896"/>
    <cellStyle name="Normal 7 4 2 2 3 2 3 2 2" xfId="21897"/>
    <cellStyle name="Normal 7 4 2 2 3 2 3 3" xfId="21898"/>
    <cellStyle name="Normal 7 4 2 2 3 2 4" xfId="21899"/>
    <cellStyle name="Normal 7 4 2 2 3 2 4 2" xfId="21900"/>
    <cellStyle name="Normal 7 4 2 2 3 2 5" xfId="21901"/>
    <cellStyle name="Normal 7 4 2 2 3 3" xfId="21902"/>
    <cellStyle name="Normal 7 4 2 2 3 3 2" xfId="21903"/>
    <cellStyle name="Normal 7 4 2 2 3 3 2 2" xfId="21904"/>
    <cellStyle name="Normal 7 4 2 2 3 3 2 2 2" xfId="21905"/>
    <cellStyle name="Normal 7 4 2 2 3 3 2 3" xfId="21906"/>
    <cellStyle name="Normal 7 4 2 2 3 3 3" xfId="21907"/>
    <cellStyle name="Normal 7 4 2 2 3 3 3 2" xfId="21908"/>
    <cellStyle name="Normal 7 4 2 2 3 3 4" xfId="21909"/>
    <cellStyle name="Normal 7 4 2 2 3 4" xfId="21910"/>
    <cellStyle name="Normal 7 4 2 2 3 4 2" xfId="21911"/>
    <cellStyle name="Normal 7 4 2 2 3 4 2 2" xfId="21912"/>
    <cellStyle name="Normal 7 4 2 2 3 4 3" xfId="21913"/>
    <cellStyle name="Normal 7 4 2 2 3 5" xfId="21914"/>
    <cellStyle name="Normal 7 4 2 2 3 5 2" xfId="21915"/>
    <cellStyle name="Normal 7 4 2 2 3 6" xfId="21916"/>
    <cellStyle name="Normal 7 4 2 2 4" xfId="21917"/>
    <cellStyle name="Normal 7 4 2 2 4 2" xfId="21918"/>
    <cellStyle name="Normal 7 4 2 2 4 2 2" xfId="21919"/>
    <cellStyle name="Normal 7 4 2 2 4 2 2 2" xfId="21920"/>
    <cellStyle name="Normal 7 4 2 2 4 2 2 2 2" xfId="21921"/>
    <cellStyle name="Normal 7 4 2 2 4 2 2 3" xfId="21922"/>
    <cellStyle name="Normal 7 4 2 2 4 2 3" xfId="21923"/>
    <cellStyle name="Normal 7 4 2 2 4 2 3 2" xfId="21924"/>
    <cellStyle name="Normal 7 4 2 2 4 2 4" xfId="21925"/>
    <cellStyle name="Normal 7 4 2 2 4 3" xfId="21926"/>
    <cellStyle name="Normal 7 4 2 2 4 3 2" xfId="21927"/>
    <cellStyle name="Normal 7 4 2 2 4 3 2 2" xfId="21928"/>
    <cellStyle name="Normal 7 4 2 2 4 3 3" xfId="21929"/>
    <cellStyle name="Normal 7 4 2 2 4 4" xfId="21930"/>
    <cellStyle name="Normal 7 4 2 2 4 4 2" xfId="21931"/>
    <cellStyle name="Normal 7 4 2 2 4 5" xfId="21932"/>
    <cellStyle name="Normal 7 4 2 2 5" xfId="21933"/>
    <cellStyle name="Normal 7 4 2 2 5 2" xfId="21934"/>
    <cellStyle name="Normal 7 4 2 2 5 2 2" xfId="21935"/>
    <cellStyle name="Normal 7 4 2 2 5 2 2 2" xfId="21936"/>
    <cellStyle name="Normal 7 4 2 2 5 2 3" xfId="21937"/>
    <cellStyle name="Normal 7 4 2 2 5 3" xfId="21938"/>
    <cellStyle name="Normal 7 4 2 2 5 3 2" xfId="21939"/>
    <cellStyle name="Normal 7 4 2 2 5 4" xfId="21940"/>
    <cellStyle name="Normal 7 4 2 2 6" xfId="21941"/>
    <cellStyle name="Normal 7 4 2 2 6 2" xfId="21942"/>
    <cellStyle name="Normal 7 4 2 2 6 2 2" xfId="21943"/>
    <cellStyle name="Normal 7 4 2 2 6 3" xfId="21944"/>
    <cellStyle name="Normal 7 4 2 2 7" xfId="21945"/>
    <cellStyle name="Normal 7 4 2 2 7 2" xfId="21946"/>
    <cellStyle name="Normal 7 4 2 2 8" xfId="21947"/>
    <cellStyle name="Normal 7 4 2 3" xfId="21948"/>
    <cellStyle name="Normal 7 4 2 3 2" xfId="21949"/>
    <cellStyle name="Normal 7 4 2 3 2 2" xfId="21950"/>
    <cellStyle name="Normal 7 4 2 3 2 2 2" xfId="21951"/>
    <cellStyle name="Normal 7 4 2 3 2 2 2 2" xfId="21952"/>
    <cellStyle name="Normal 7 4 2 3 2 2 2 2 2" xfId="21953"/>
    <cellStyle name="Normal 7 4 2 3 2 2 2 2 2 2" xfId="21954"/>
    <cellStyle name="Normal 7 4 2 3 2 2 2 2 3" xfId="21955"/>
    <cellStyle name="Normal 7 4 2 3 2 2 2 3" xfId="21956"/>
    <cellStyle name="Normal 7 4 2 3 2 2 2 3 2" xfId="21957"/>
    <cellStyle name="Normal 7 4 2 3 2 2 2 4" xfId="21958"/>
    <cellStyle name="Normal 7 4 2 3 2 2 3" xfId="21959"/>
    <cellStyle name="Normal 7 4 2 3 2 2 3 2" xfId="21960"/>
    <cellStyle name="Normal 7 4 2 3 2 2 3 2 2" xfId="21961"/>
    <cellStyle name="Normal 7 4 2 3 2 2 3 3" xfId="21962"/>
    <cellStyle name="Normal 7 4 2 3 2 2 4" xfId="21963"/>
    <cellStyle name="Normal 7 4 2 3 2 2 4 2" xfId="21964"/>
    <cellStyle name="Normal 7 4 2 3 2 2 5" xfId="21965"/>
    <cellStyle name="Normal 7 4 2 3 2 3" xfId="21966"/>
    <cellStyle name="Normal 7 4 2 3 2 3 2" xfId="21967"/>
    <cellStyle name="Normal 7 4 2 3 2 3 2 2" xfId="21968"/>
    <cellStyle name="Normal 7 4 2 3 2 3 2 2 2" xfId="21969"/>
    <cellStyle name="Normal 7 4 2 3 2 3 2 3" xfId="21970"/>
    <cellStyle name="Normal 7 4 2 3 2 3 3" xfId="21971"/>
    <cellStyle name="Normal 7 4 2 3 2 3 3 2" xfId="21972"/>
    <cellStyle name="Normal 7 4 2 3 2 3 4" xfId="21973"/>
    <cellStyle name="Normal 7 4 2 3 2 4" xfId="21974"/>
    <cellStyle name="Normal 7 4 2 3 2 4 2" xfId="21975"/>
    <cellStyle name="Normal 7 4 2 3 2 4 2 2" xfId="21976"/>
    <cellStyle name="Normal 7 4 2 3 2 4 3" xfId="21977"/>
    <cellStyle name="Normal 7 4 2 3 2 5" xfId="21978"/>
    <cellStyle name="Normal 7 4 2 3 2 5 2" xfId="21979"/>
    <cellStyle name="Normal 7 4 2 3 2 6" xfId="21980"/>
    <cellStyle name="Normal 7 4 2 3 3" xfId="21981"/>
    <cellStyle name="Normal 7 4 2 3 3 2" xfId="21982"/>
    <cellStyle name="Normal 7 4 2 3 3 2 2" xfId="21983"/>
    <cellStyle name="Normal 7 4 2 3 3 2 2 2" xfId="21984"/>
    <cellStyle name="Normal 7 4 2 3 3 2 2 2 2" xfId="21985"/>
    <cellStyle name="Normal 7 4 2 3 3 2 2 3" xfId="21986"/>
    <cellStyle name="Normal 7 4 2 3 3 2 3" xfId="21987"/>
    <cellStyle name="Normal 7 4 2 3 3 2 3 2" xfId="21988"/>
    <cellStyle name="Normal 7 4 2 3 3 2 4" xfId="21989"/>
    <cellStyle name="Normal 7 4 2 3 3 3" xfId="21990"/>
    <cellStyle name="Normal 7 4 2 3 3 3 2" xfId="21991"/>
    <cellStyle name="Normal 7 4 2 3 3 3 2 2" xfId="21992"/>
    <cellStyle name="Normal 7 4 2 3 3 3 3" xfId="21993"/>
    <cellStyle name="Normal 7 4 2 3 3 4" xfId="21994"/>
    <cellStyle name="Normal 7 4 2 3 3 4 2" xfId="21995"/>
    <cellStyle name="Normal 7 4 2 3 3 5" xfId="21996"/>
    <cellStyle name="Normal 7 4 2 3 4" xfId="21997"/>
    <cellStyle name="Normal 7 4 2 3 4 2" xfId="21998"/>
    <cellStyle name="Normal 7 4 2 3 4 2 2" xfId="21999"/>
    <cellStyle name="Normal 7 4 2 3 4 2 2 2" xfId="22000"/>
    <cellStyle name="Normal 7 4 2 3 4 2 3" xfId="22001"/>
    <cellStyle name="Normal 7 4 2 3 4 3" xfId="22002"/>
    <cellStyle name="Normal 7 4 2 3 4 3 2" xfId="22003"/>
    <cellStyle name="Normal 7 4 2 3 4 4" xfId="22004"/>
    <cellStyle name="Normal 7 4 2 3 5" xfId="22005"/>
    <cellStyle name="Normal 7 4 2 3 5 2" xfId="22006"/>
    <cellStyle name="Normal 7 4 2 3 5 2 2" xfId="22007"/>
    <cellStyle name="Normal 7 4 2 3 5 3" xfId="22008"/>
    <cellStyle name="Normal 7 4 2 3 6" xfId="22009"/>
    <cellStyle name="Normal 7 4 2 3 6 2" xfId="22010"/>
    <cellStyle name="Normal 7 4 2 3 7" xfId="22011"/>
    <cellStyle name="Normal 7 4 2 4" xfId="22012"/>
    <cellStyle name="Normal 7 4 2 4 2" xfId="22013"/>
    <cellStyle name="Normal 7 4 2 4 2 2" xfId="22014"/>
    <cellStyle name="Normal 7 4 2 4 2 2 2" xfId="22015"/>
    <cellStyle name="Normal 7 4 2 4 2 2 2 2" xfId="22016"/>
    <cellStyle name="Normal 7 4 2 4 2 2 2 2 2" xfId="22017"/>
    <cellStyle name="Normal 7 4 2 4 2 2 2 3" xfId="22018"/>
    <cellStyle name="Normal 7 4 2 4 2 2 3" xfId="22019"/>
    <cellStyle name="Normal 7 4 2 4 2 2 3 2" xfId="22020"/>
    <cellStyle name="Normal 7 4 2 4 2 2 4" xfId="22021"/>
    <cellStyle name="Normal 7 4 2 4 2 3" xfId="22022"/>
    <cellStyle name="Normal 7 4 2 4 2 3 2" xfId="22023"/>
    <cellStyle name="Normal 7 4 2 4 2 3 2 2" xfId="22024"/>
    <cellStyle name="Normal 7 4 2 4 2 3 3" xfId="22025"/>
    <cellStyle name="Normal 7 4 2 4 2 4" xfId="22026"/>
    <cellStyle name="Normal 7 4 2 4 2 4 2" xfId="22027"/>
    <cellStyle name="Normal 7 4 2 4 2 5" xfId="22028"/>
    <cellStyle name="Normal 7 4 2 4 3" xfId="22029"/>
    <cellStyle name="Normal 7 4 2 4 3 2" xfId="22030"/>
    <cellStyle name="Normal 7 4 2 4 3 2 2" xfId="22031"/>
    <cellStyle name="Normal 7 4 2 4 3 2 2 2" xfId="22032"/>
    <cellStyle name="Normal 7 4 2 4 3 2 3" xfId="22033"/>
    <cellStyle name="Normal 7 4 2 4 3 3" xfId="22034"/>
    <cellStyle name="Normal 7 4 2 4 3 3 2" xfId="22035"/>
    <cellStyle name="Normal 7 4 2 4 3 4" xfId="22036"/>
    <cellStyle name="Normal 7 4 2 4 4" xfId="22037"/>
    <cellStyle name="Normal 7 4 2 4 4 2" xfId="22038"/>
    <cellStyle name="Normal 7 4 2 4 4 2 2" xfId="22039"/>
    <cellStyle name="Normal 7 4 2 4 4 3" xfId="22040"/>
    <cellStyle name="Normal 7 4 2 4 5" xfId="22041"/>
    <cellStyle name="Normal 7 4 2 4 5 2" xfId="22042"/>
    <cellStyle name="Normal 7 4 2 4 6" xfId="22043"/>
    <cellStyle name="Normal 7 4 2 5" xfId="22044"/>
    <cellStyle name="Normal 7 4 2 5 2" xfId="22045"/>
    <cellStyle name="Normal 7 4 2 5 2 2" xfId="22046"/>
    <cellStyle name="Normal 7 4 2 5 2 2 2" xfId="22047"/>
    <cellStyle name="Normal 7 4 2 5 2 2 2 2" xfId="22048"/>
    <cellStyle name="Normal 7 4 2 5 2 2 3" xfId="22049"/>
    <cellStyle name="Normal 7 4 2 5 2 3" xfId="22050"/>
    <cellStyle name="Normal 7 4 2 5 2 3 2" xfId="22051"/>
    <cellStyle name="Normal 7 4 2 5 2 4" xfId="22052"/>
    <cellStyle name="Normal 7 4 2 5 3" xfId="22053"/>
    <cellStyle name="Normal 7 4 2 5 3 2" xfId="22054"/>
    <cellStyle name="Normal 7 4 2 5 3 2 2" xfId="22055"/>
    <cellStyle name="Normal 7 4 2 5 3 3" xfId="22056"/>
    <cellStyle name="Normal 7 4 2 5 4" xfId="22057"/>
    <cellStyle name="Normal 7 4 2 5 4 2" xfId="22058"/>
    <cellStyle name="Normal 7 4 2 5 5" xfId="22059"/>
    <cellStyle name="Normal 7 4 2 6" xfId="22060"/>
    <cellStyle name="Normal 7 4 2 6 2" xfId="22061"/>
    <cellStyle name="Normal 7 4 2 6 2 2" xfId="22062"/>
    <cellStyle name="Normal 7 4 2 6 2 2 2" xfId="22063"/>
    <cellStyle name="Normal 7 4 2 6 2 3" xfId="22064"/>
    <cellStyle name="Normal 7 4 2 6 3" xfId="22065"/>
    <cellStyle name="Normal 7 4 2 6 3 2" xfId="22066"/>
    <cellStyle name="Normal 7 4 2 6 4" xfId="22067"/>
    <cellStyle name="Normal 7 4 2 7" xfId="22068"/>
    <cellStyle name="Normal 7 4 2 7 2" xfId="22069"/>
    <cellStyle name="Normal 7 4 2 7 2 2" xfId="22070"/>
    <cellStyle name="Normal 7 4 2 7 3" xfId="22071"/>
    <cellStyle name="Normal 7 4 2 8" xfId="22072"/>
    <cellStyle name="Normal 7 4 2 8 2" xfId="22073"/>
    <cellStyle name="Normal 7 4 2 9" xfId="22074"/>
    <cellStyle name="Normal 7 4 3" xfId="22075"/>
    <cellStyle name="Normal 7 4 3 2" xfId="22076"/>
    <cellStyle name="Normal 7 4 3 2 2" xfId="22077"/>
    <cellStyle name="Normal 7 4 3 2 2 2" xfId="22078"/>
    <cellStyle name="Normal 7 4 3 2 2 2 2" xfId="22079"/>
    <cellStyle name="Normal 7 4 3 2 2 2 2 2" xfId="22080"/>
    <cellStyle name="Normal 7 4 3 2 2 2 2 2 2" xfId="22081"/>
    <cellStyle name="Normal 7 4 3 2 2 2 2 2 2 2" xfId="22082"/>
    <cellStyle name="Normal 7 4 3 2 2 2 2 2 3" xfId="22083"/>
    <cellStyle name="Normal 7 4 3 2 2 2 2 3" xfId="22084"/>
    <cellStyle name="Normal 7 4 3 2 2 2 2 3 2" xfId="22085"/>
    <cellStyle name="Normal 7 4 3 2 2 2 2 4" xfId="22086"/>
    <cellStyle name="Normal 7 4 3 2 2 2 3" xfId="22087"/>
    <cellStyle name="Normal 7 4 3 2 2 2 3 2" xfId="22088"/>
    <cellStyle name="Normal 7 4 3 2 2 2 3 2 2" xfId="22089"/>
    <cellStyle name="Normal 7 4 3 2 2 2 3 3" xfId="22090"/>
    <cellStyle name="Normal 7 4 3 2 2 2 4" xfId="22091"/>
    <cellStyle name="Normal 7 4 3 2 2 2 4 2" xfId="22092"/>
    <cellStyle name="Normal 7 4 3 2 2 2 5" xfId="22093"/>
    <cellStyle name="Normal 7 4 3 2 2 3" xfId="22094"/>
    <cellStyle name="Normal 7 4 3 2 2 3 2" xfId="22095"/>
    <cellStyle name="Normal 7 4 3 2 2 3 2 2" xfId="22096"/>
    <cellStyle name="Normal 7 4 3 2 2 3 2 2 2" xfId="22097"/>
    <cellStyle name="Normal 7 4 3 2 2 3 2 3" xfId="22098"/>
    <cellStyle name="Normal 7 4 3 2 2 3 3" xfId="22099"/>
    <cellStyle name="Normal 7 4 3 2 2 3 3 2" xfId="22100"/>
    <cellStyle name="Normal 7 4 3 2 2 3 4" xfId="22101"/>
    <cellStyle name="Normal 7 4 3 2 2 4" xfId="22102"/>
    <cellStyle name="Normal 7 4 3 2 2 4 2" xfId="22103"/>
    <cellStyle name="Normal 7 4 3 2 2 4 2 2" xfId="22104"/>
    <cellStyle name="Normal 7 4 3 2 2 4 3" xfId="22105"/>
    <cellStyle name="Normal 7 4 3 2 2 5" xfId="22106"/>
    <cellStyle name="Normal 7 4 3 2 2 5 2" xfId="22107"/>
    <cellStyle name="Normal 7 4 3 2 2 6" xfId="22108"/>
    <cellStyle name="Normal 7 4 3 2 3" xfId="22109"/>
    <cellStyle name="Normal 7 4 3 2 3 2" xfId="22110"/>
    <cellStyle name="Normal 7 4 3 2 3 2 2" xfId="22111"/>
    <cellStyle name="Normal 7 4 3 2 3 2 2 2" xfId="22112"/>
    <cellStyle name="Normal 7 4 3 2 3 2 2 2 2" xfId="22113"/>
    <cellStyle name="Normal 7 4 3 2 3 2 2 3" xfId="22114"/>
    <cellStyle name="Normal 7 4 3 2 3 2 3" xfId="22115"/>
    <cellStyle name="Normal 7 4 3 2 3 2 3 2" xfId="22116"/>
    <cellStyle name="Normal 7 4 3 2 3 2 4" xfId="22117"/>
    <cellStyle name="Normal 7 4 3 2 3 3" xfId="22118"/>
    <cellStyle name="Normal 7 4 3 2 3 3 2" xfId="22119"/>
    <cellStyle name="Normal 7 4 3 2 3 3 2 2" xfId="22120"/>
    <cellStyle name="Normal 7 4 3 2 3 3 3" xfId="22121"/>
    <cellStyle name="Normal 7 4 3 2 3 4" xfId="22122"/>
    <cellStyle name="Normal 7 4 3 2 3 4 2" xfId="22123"/>
    <cellStyle name="Normal 7 4 3 2 3 5" xfId="22124"/>
    <cellStyle name="Normal 7 4 3 2 4" xfId="22125"/>
    <cellStyle name="Normal 7 4 3 2 4 2" xfId="22126"/>
    <cellStyle name="Normal 7 4 3 2 4 2 2" xfId="22127"/>
    <cellStyle name="Normal 7 4 3 2 4 2 2 2" xfId="22128"/>
    <cellStyle name="Normal 7 4 3 2 4 2 3" xfId="22129"/>
    <cellStyle name="Normal 7 4 3 2 4 3" xfId="22130"/>
    <cellStyle name="Normal 7 4 3 2 4 3 2" xfId="22131"/>
    <cellStyle name="Normal 7 4 3 2 4 4" xfId="22132"/>
    <cellStyle name="Normal 7 4 3 2 5" xfId="22133"/>
    <cellStyle name="Normal 7 4 3 2 5 2" xfId="22134"/>
    <cellStyle name="Normal 7 4 3 2 5 2 2" xfId="22135"/>
    <cellStyle name="Normal 7 4 3 2 5 3" xfId="22136"/>
    <cellStyle name="Normal 7 4 3 2 6" xfId="22137"/>
    <cellStyle name="Normal 7 4 3 2 6 2" xfId="22138"/>
    <cellStyle name="Normal 7 4 3 2 7" xfId="22139"/>
    <cellStyle name="Normal 7 4 3 3" xfId="22140"/>
    <cellStyle name="Normal 7 4 3 3 2" xfId="22141"/>
    <cellStyle name="Normal 7 4 3 3 2 2" xfId="22142"/>
    <cellStyle name="Normal 7 4 3 3 2 2 2" xfId="22143"/>
    <cellStyle name="Normal 7 4 3 3 2 2 2 2" xfId="22144"/>
    <cellStyle name="Normal 7 4 3 3 2 2 2 2 2" xfId="22145"/>
    <cellStyle name="Normal 7 4 3 3 2 2 2 3" xfId="22146"/>
    <cellStyle name="Normal 7 4 3 3 2 2 3" xfId="22147"/>
    <cellStyle name="Normal 7 4 3 3 2 2 3 2" xfId="22148"/>
    <cellStyle name="Normal 7 4 3 3 2 2 4" xfId="22149"/>
    <cellStyle name="Normal 7 4 3 3 2 3" xfId="22150"/>
    <cellStyle name="Normal 7 4 3 3 2 3 2" xfId="22151"/>
    <cellStyle name="Normal 7 4 3 3 2 3 2 2" xfId="22152"/>
    <cellStyle name="Normal 7 4 3 3 2 3 3" xfId="22153"/>
    <cellStyle name="Normal 7 4 3 3 2 4" xfId="22154"/>
    <cellStyle name="Normal 7 4 3 3 2 4 2" xfId="22155"/>
    <cellStyle name="Normal 7 4 3 3 2 5" xfId="22156"/>
    <cellStyle name="Normal 7 4 3 3 3" xfId="22157"/>
    <cellStyle name="Normal 7 4 3 3 3 2" xfId="22158"/>
    <cellStyle name="Normal 7 4 3 3 3 2 2" xfId="22159"/>
    <cellStyle name="Normal 7 4 3 3 3 2 2 2" xfId="22160"/>
    <cellStyle name="Normal 7 4 3 3 3 2 3" xfId="22161"/>
    <cellStyle name="Normal 7 4 3 3 3 3" xfId="22162"/>
    <cellStyle name="Normal 7 4 3 3 3 3 2" xfId="22163"/>
    <cellStyle name="Normal 7 4 3 3 3 4" xfId="22164"/>
    <cellStyle name="Normal 7 4 3 3 4" xfId="22165"/>
    <cellStyle name="Normal 7 4 3 3 4 2" xfId="22166"/>
    <cellStyle name="Normal 7 4 3 3 4 2 2" xfId="22167"/>
    <cellStyle name="Normal 7 4 3 3 4 3" xfId="22168"/>
    <cellStyle name="Normal 7 4 3 3 5" xfId="22169"/>
    <cellStyle name="Normal 7 4 3 3 5 2" xfId="22170"/>
    <cellStyle name="Normal 7 4 3 3 6" xfId="22171"/>
    <cellStyle name="Normal 7 4 3 4" xfId="22172"/>
    <cellStyle name="Normal 7 4 3 4 2" xfId="22173"/>
    <cellStyle name="Normal 7 4 3 4 2 2" xfId="22174"/>
    <cellStyle name="Normal 7 4 3 4 2 2 2" xfId="22175"/>
    <cellStyle name="Normal 7 4 3 4 2 2 2 2" xfId="22176"/>
    <cellStyle name="Normal 7 4 3 4 2 2 3" xfId="22177"/>
    <cellStyle name="Normal 7 4 3 4 2 3" xfId="22178"/>
    <cellStyle name="Normal 7 4 3 4 2 3 2" xfId="22179"/>
    <cellStyle name="Normal 7 4 3 4 2 4" xfId="22180"/>
    <cellStyle name="Normal 7 4 3 4 3" xfId="22181"/>
    <cellStyle name="Normal 7 4 3 4 3 2" xfId="22182"/>
    <cellStyle name="Normal 7 4 3 4 3 2 2" xfId="22183"/>
    <cellStyle name="Normal 7 4 3 4 3 3" xfId="22184"/>
    <cellStyle name="Normal 7 4 3 4 4" xfId="22185"/>
    <cellStyle name="Normal 7 4 3 4 4 2" xfId="22186"/>
    <cellStyle name="Normal 7 4 3 4 5" xfId="22187"/>
    <cellStyle name="Normal 7 4 3 5" xfId="22188"/>
    <cellStyle name="Normal 7 4 3 5 2" xfId="22189"/>
    <cellStyle name="Normal 7 4 3 5 2 2" xfId="22190"/>
    <cellStyle name="Normal 7 4 3 5 2 2 2" xfId="22191"/>
    <cellStyle name="Normal 7 4 3 5 2 3" xfId="22192"/>
    <cellStyle name="Normal 7 4 3 5 3" xfId="22193"/>
    <cellStyle name="Normal 7 4 3 5 3 2" xfId="22194"/>
    <cellStyle name="Normal 7 4 3 5 4" xfId="22195"/>
    <cellStyle name="Normal 7 4 3 6" xfId="22196"/>
    <cellStyle name="Normal 7 4 3 6 2" xfId="22197"/>
    <cellStyle name="Normal 7 4 3 6 2 2" xfId="22198"/>
    <cellStyle name="Normal 7 4 3 6 3" xfId="22199"/>
    <cellStyle name="Normal 7 4 3 7" xfId="22200"/>
    <cellStyle name="Normal 7 4 3 7 2" xfId="22201"/>
    <cellStyle name="Normal 7 4 3 8" xfId="22202"/>
    <cellStyle name="Normal 7 4 4" xfId="22203"/>
    <cellStyle name="Normal 7 4 4 2" xfId="22204"/>
    <cellStyle name="Normal 7 4 4 2 2" xfId="22205"/>
    <cellStyle name="Normal 7 4 4 2 2 2" xfId="22206"/>
    <cellStyle name="Normal 7 4 4 2 2 2 2" xfId="22207"/>
    <cellStyle name="Normal 7 4 4 2 2 2 2 2" xfId="22208"/>
    <cellStyle name="Normal 7 4 4 2 2 2 2 2 2" xfId="22209"/>
    <cellStyle name="Normal 7 4 4 2 2 2 2 3" xfId="22210"/>
    <cellStyle name="Normal 7 4 4 2 2 2 3" xfId="22211"/>
    <cellStyle name="Normal 7 4 4 2 2 2 3 2" xfId="22212"/>
    <cellStyle name="Normal 7 4 4 2 2 2 4" xfId="22213"/>
    <cellStyle name="Normal 7 4 4 2 2 3" xfId="22214"/>
    <cellStyle name="Normal 7 4 4 2 2 3 2" xfId="22215"/>
    <cellStyle name="Normal 7 4 4 2 2 3 2 2" xfId="22216"/>
    <cellStyle name="Normal 7 4 4 2 2 3 3" xfId="22217"/>
    <cellStyle name="Normal 7 4 4 2 2 4" xfId="22218"/>
    <cellStyle name="Normal 7 4 4 2 2 4 2" xfId="22219"/>
    <cellStyle name="Normal 7 4 4 2 2 5" xfId="22220"/>
    <cellStyle name="Normal 7 4 4 2 3" xfId="22221"/>
    <cellStyle name="Normal 7 4 4 2 3 2" xfId="22222"/>
    <cellStyle name="Normal 7 4 4 2 3 2 2" xfId="22223"/>
    <cellStyle name="Normal 7 4 4 2 3 2 2 2" xfId="22224"/>
    <cellStyle name="Normal 7 4 4 2 3 2 3" xfId="22225"/>
    <cellStyle name="Normal 7 4 4 2 3 3" xfId="22226"/>
    <cellStyle name="Normal 7 4 4 2 3 3 2" xfId="22227"/>
    <cellStyle name="Normal 7 4 4 2 3 4" xfId="22228"/>
    <cellStyle name="Normal 7 4 4 2 4" xfId="22229"/>
    <cellStyle name="Normal 7 4 4 2 4 2" xfId="22230"/>
    <cellStyle name="Normal 7 4 4 2 4 2 2" xfId="22231"/>
    <cellStyle name="Normal 7 4 4 2 4 3" xfId="22232"/>
    <cellStyle name="Normal 7 4 4 2 5" xfId="22233"/>
    <cellStyle name="Normal 7 4 4 2 5 2" xfId="22234"/>
    <cellStyle name="Normal 7 4 4 2 6" xfId="22235"/>
    <cellStyle name="Normal 7 4 4 3" xfId="22236"/>
    <cellStyle name="Normal 7 4 4 3 2" xfId="22237"/>
    <cellStyle name="Normal 7 4 4 3 2 2" xfId="22238"/>
    <cellStyle name="Normal 7 4 4 3 2 2 2" xfId="22239"/>
    <cellStyle name="Normal 7 4 4 3 2 2 2 2" xfId="22240"/>
    <cellStyle name="Normal 7 4 4 3 2 2 3" xfId="22241"/>
    <cellStyle name="Normal 7 4 4 3 2 3" xfId="22242"/>
    <cellStyle name="Normal 7 4 4 3 2 3 2" xfId="22243"/>
    <cellStyle name="Normal 7 4 4 3 2 4" xfId="22244"/>
    <cellStyle name="Normal 7 4 4 3 3" xfId="22245"/>
    <cellStyle name="Normal 7 4 4 3 3 2" xfId="22246"/>
    <cellStyle name="Normal 7 4 4 3 3 2 2" xfId="22247"/>
    <cellStyle name="Normal 7 4 4 3 3 3" xfId="22248"/>
    <cellStyle name="Normal 7 4 4 3 4" xfId="22249"/>
    <cellStyle name="Normal 7 4 4 3 4 2" xfId="22250"/>
    <cellStyle name="Normal 7 4 4 3 5" xfId="22251"/>
    <cellStyle name="Normal 7 4 4 4" xfId="22252"/>
    <cellStyle name="Normal 7 4 4 4 2" xfId="22253"/>
    <cellStyle name="Normal 7 4 4 4 2 2" xfId="22254"/>
    <cellStyle name="Normal 7 4 4 4 2 2 2" xfId="22255"/>
    <cellStyle name="Normal 7 4 4 4 2 3" xfId="22256"/>
    <cellStyle name="Normal 7 4 4 4 3" xfId="22257"/>
    <cellStyle name="Normal 7 4 4 4 3 2" xfId="22258"/>
    <cellStyle name="Normal 7 4 4 4 4" xfId="22259"/>
    <cellStyle name="Normal 7 4 4 5" xfId="22260"/>
    <cellStyle name="Normal 7 4 4 5 2" xfId="22261"/>
    <cellStyle name="Normal 7 4 4 5 2 2" xfId="22262"/>
    <cellStyle name="Normal 7 4 4 5 3" xfId="22263"/>
    <cellStyle name="Normal 7 4 4 6" xfId="22264"/>
    <cellStyle name="Normal 7 4 4 6 2" xfId="22265"/>
    <cellStyle name="Normal 7 4 4 7" xfId="22266"/>
    <cellStyle name="Normal 7 4 5" xfId="22267"/>
    <cellStyle name="Normal 7 4 5 2" xfId="22268"/>
    <cellStyle name="Normal 7 4 5 2 2" xfId="22269"/>
    <cellStyle name="Normal 7 4 5 2 2 2" xfId="22270"/>
    <cellStyle name="Normal 7 4 5 2 2 2 2" xfId="22271"/>
    <cellStyle name="Normal 7 4 5 2 2 2 2 2" xfId="22272"/>
    <cellStyle name="Normal 7 4 5 2 2 2 3" xfId="22273"/>
    <cellStyle name="Normal 7 4 5 2 2 3" xfId="22274"/>
    <cellStyle name="Normal 7 4 5 2 2 3 2" xfId="22275"/>
    <cellStyle name="Normal 7 4 5 2 2 4" xfId="22276"/>
    <cellStyle name="Normal 7 4 5 2 3" xfId="22277"/>
    <cellStyle name="Normal 7 4 5 2 3 2" xfId="22278"/>
    <cellStyle name="Normal 7 4 5 2 3 2 2" xfId="22279"/>
    <cellStyle name="Normal 7 4 5 2 3 3" xfId="22280"/>
    <cellStyle name="Normal 7 4 5 2 4" xfId="22281"/>
    <cellStyle name="Normal 7 4 5 2 4 2" xfId="22282"/>
    <cellStyle name="Normal 7 4 5 2 5" xfId="22283"/>
    <cellStyle name="Normal 7 4 5 3" xfId="22284"/>
    <cellStyle name="Normal 7 4 5 3 2" xfId="22285"/>
    <cellStyle name="Normal 7 4 5 3 2 2" xfId="22286"/>
    <cellStyle name="Normal 7 4 5 3 2 2 2" xfId="22287"/>
    <cellStyle name="Normal 7 4 5 3 2 3" xfId="22288"/>
    <cellStyle name="Normal 7 4 5 3 3" xfId="22289"/>
    <cellStyle name="Normal 7 4 5 3 3 2" xfId="22290"/>
    <cellStyle name="Normal 7 4 5 3 4" xfId="22291"/>
    <cellStyle name="Normal 7 4 5 4" xfId="22292"/>
    <cellStyle name="Normal 7 4 5 4 2" xfId="22293"/>
    <cellStyle name="Normal 7 4 5 4 2 2" xfId="22294"/>
    <cellStyle name="Normal 7 4 5 4 3" xfId="22295"/>
    <cellStyle name="Normal 7 4 5 5" xfId="22296"/>
    <cellStyle name="Normal 7 4 5 5 2" xfId="22297"/>
    <cellStyle name="Normal 7 4 5 6" xfId="22298"/>
    <cellStyle name="Normal 7 4 6" xfId="22299"/>
    <cellStyle name="Normal 7 4 6 2" xfId="22300"/>
    <cellStyle name="Normal 7 4 6 2 2" xfId="22301"/>
    <cellStyle name="Normal 7 4 6 2 2 2" xfId="22302"/>
    <cellStyle name="Normal 7 4 6 2 2 2 2" xfId="22303"/>
    <cellStyle name="Normal 7 4 6 2 2 3" xfId="22304"/>
    <cellStyle name="Normal 7 4 6 2 3" xfId="22305"/>
    <cellStyle name="Normal 7 4 6 2 3 2" xfId="22306"/>
    <cellStyle name="Normal 7 4 6 2 4" xfId="22307"/>
    <cellStyle name="Normal 7 4 6 3" xfId="22308"/>
    <cellStyle name="Normal 7 4 6 3 2" xfId="22309"/>
    <cellStyle name="Normal 7 4 6 3 2 2" xfId="22310"/>
    <cellStyle name="Normal 7 4 6 3 3" xfId="22311"/>
    <cellStyle name="Normal 7 4 6 4" xfId="22312"/>
    <cellStyle name="Normal 7 4 6 4 2" xfId="22313"/>
    <cellStyle name="Normal 7 4 6 5" xfId="22314"/>
    <cellStyle name="Normal 7 4 7" xfId="22315"/>
    <cellStyle name="Normal 7 4 7 2" xfId="22316"/>
    <cellStyle name="Normal 7 4 7 2 2" xfId="22317"/>
    <cellStyle name="Normal 7 4 7 2 2 2" xfId="22318"/>
    <cellStyle name="Normal 7 4 7 2 3" xfId="22319"/>
    <cellStyle name="Normal 7 4 7 3" xfId="22320"/>
    <cellStyle name="Normal 7 4 7 3 2" xfId="22321"/>
    <cellStyle name="Normal 7 4 7 4" xfId="22322"/>
    <cellStyle name="Normal 7 4 8" xfId="22323"/>
    <cellStyle name="Normal 7 4 8 2" xfId="22324"/>
    <cellStyle name="Normal 7 4 8 2 2" xfId="22325"/>
    <cellStyle name="Normal 7 4 8 3" xfId="22326"/>
    <cellStyle name="Normal 7 4 9" xfId="22327"/>
    <cellStyle name="Normal 7 4 9 2" xfId="22328"/>
    <cellStyle name="Normal 7 5" xfId="22329"/>
    <cellStyle name="Normal 7 5 2" xfId="22330"/>
    <cellStyle name="Normal 7 5 2 2" xfId="22331"/>
    <cellStyle name="Normal 7 5 2 2 2" xfId="22332"/>
    <cellStyle name="Normal 7 5 2 2 2 2" xfId="22333"/>
    <cellStyle name="Normal 7 5 2 2 2 2 2" xfId="22334"/>
    <cellStyle name="Normal 7 5 2 2 2 2 2 2" xfId="22335"/>
    <cellStyle name="Normal 7 5 2 2 2 2 2 2 2" xfId="22336"/>
    <cellStyle name="Normal 7 5 2 2 2 2 2 2 2 2" xfId="22337"/>
    <cellStyle name="Normal 7 5 2 2 2 2 2 2 3" xfId="22338"/>
    <cellStyle name="Normal 7 5 2 2 2 2 2 3" xfId="22339"/>
    <cellStyle name="Normal 7 5 2 2 2 2 2 3 2" xfId="22340"/>
    <cellStyle name="Normal 7 5 2 2 2 2 2 4" xfId="22341"/>
    <cellStyle name="Normal 7 5 2 2 2 2 3" xfId="22342"/>
    <cellStyle name="Normal 7 5 2 2 2 2 3 2" xfId="22343"/>
    <cellStyle name="Normal 7 5 2 2 2 2 3 2 2" xfId="22344"/>
    <cellStyle name="Normal 7 5 2 2 2 2 3 3" xfId="22345"/>
    <cellStyle name="Normal 7 5 2 2 2 2 4" xfId="22346"/>
    <cellStyle name="Normal 7 5 2 2 2 2 4 2" xfId="22347"/>
    <cellStyle name="Normal 7 5 2 2 2 2 5" xfId="22348"/>
    <cellStyle name="Normal 7 5 2 2 2 3" xfId="22349"/>
    <cellStyle name="Normal 7 5 2 2 2 3 2" xfId="22350"/>
    <cellStyle name="Normal 7 5 2 2 2 3 2 2" xfId="22351"/>
    <cellStyle name="Normal 7 5 2 2 2 3 2 2 2" xfId="22352"/>
    <cellStyle name="Normal 7 5 2 2 2 3 2 3" xfId="22353"/>
    <cellStyle name="Normal 7 5 2 2 2 3 3" xfId="22354"/>
    <cellStyle name="Normal 7 5 2 2 2 3 3 2" xfId="22355"/>
    <cellStyle name="Normal 7 5 2 2 2 3 4" xfId="22356"/>
    <cellStyle name="Normal 7 5 2 2 2 4" xfId="22357"/>
    <cellStyle name="Normal 7 5 2 2 2 4 2" xfId="22358"/>
    <cellStyle name="Normal 7 5 2 2 2 4 2 2" xfId="22359"/>
    <cellStyle name="Normal 7 5 2 2 2 4 3" xfId="22360"/>
    <cellStyle name="Normal 7 5 2 2 2 5" xfId="22361"/>
    <cellStyle name="Normal 7 5 2 2 2 5 2" xfId="22362"/>
    <cellStyle name="Normal 7 5 2 2 2 6" xfId="22363"/>
    <cellStyle name="Normal 7 5 2 2 3" xfId="22364"/>
    <cellStyle name="Normal 7 5 2 2 3 2" xfId="22365"/>
    <cellStyle name="Normal 7 5 2 2 3 2 2" xfId="22366"/>
    <cellStyle name="Normal 7 5 2 2 3 2 2 2" xfId="22367"/>
    <cellStyle name="Normal 7 5 2 2 3 2 2 2 2" xfId="22368"/>
    <cellStyle name="Normal 7 5 2 2 3 2 2 3" xfId="22369"/>
    <cellStyle name="Normal 7 5 2 2 3 2 3" xfId="22370"/>
    <cellStyle name="Normal 7 5 2 2 3 2 3 2" xfId="22371"/>
    <cellStyle name="Normal 7 5 2 2 3 2 4" xfId="22372"/>
    <cellStyle name="Normal 7 5 2 2 3 3" xfId="22373"/>
    <cellStyle name="Normal 7 5 2 2 3 3 2" xfId="22374"/>
    <cellStyle name="Normal 7 5 2 2 3 3 2 2" xfId="22375"/>
    <cellStyle name="Normal 7 5 2 2 3 3 3" xfId="22376"/>
    <cellStyle name="Normal 7 5 2 2 3 4" xfId="22377"/>
    <cellStyle name="Normal 7 5 2 2 3 4 2" xfId="22378"/>
    <cellStyle name="Normal 7 5 2 2 3 5" xfId="22379"/>
    <cellStyle name="Normal 7 5 2 2 4" xfId="22380"/>
    <cellStyle name="Normal 7 5 2 2 4 2" xfId="22381"/>
    <cellStyle name="Normal 7 5 2 2 4 2 2" xfId="22382"/>
    <cellStyle name="Normal 7 5 2 2 4 2 2 2" xfId="22383"/>
    <cellStyle name="Normal 7 5 2 2 4 2 3" xfId="22384"/>
    <cellStyle name="Normal 7 5 2 2 4 3" xfId="22385"/>
    <cellStyle name="Normal 7 5 2 2 4 3 2" xfId="22386"/>
    <cellStyle name="Normal 7 5 2 2 4 4" xfId="22387"/>
    <cellStyle name="Normal 7 5 2 2 5" xfId="22388"/>
    <cellStyle name="Normal 7 5 2 2 5 2" xfId="22389"/>
    <cellStyle name="Normal 7 5 2 2 5 2 2" xfId="22390"/>
    <cellStyle name="Normal 7 5 2 2 5 3" xfId="22391"/>
    <cellStyle name="Normal 7 5 2 2 6" xfId="22392"/>
    <cellStyle name="Normal 7 5 2 2 6 2" xfId="22393"/>
    <cellStyle name="Normal 7 5 2 2 7" xfId="22394"/>
    <cellStyle name="Normal 7 5 2 3" xfId="22395"/>
    <cellStyle name="Normal 7 5 2 3 2" xfId="22396"/>
    <cellStyle name="Normal 7 5 2 3 2 2" xfId="22397"/>
    <cellStyle name="Normal 7 5 2 3 2 2 2" xfId="22398"/>
    <cellStyle name="Normal 7 5 2 3 2 2 2 2" xfId="22399"/>
    <cellStyle name="Normal 7 5 2 3 2 2 2 2 2" xfId="22400"/>
    <cellStyle name="Normal 7 5 2 3 2 2 2 3" xfId="22401"/>
    <cellStyle name="Normal 7 5 2 3 2 2 3" xfId="22402"/>
    <cellStyle name="Normal 7 5 2 3 2 2 3 2" xfId="22403"/>
    <cellStyle name="Normal 7 5 2 3 2 2 4" xfId="22404"/>
    <cellStyle name="Normal 7 5 2 3 2 3" xfId="22405"/>
    <cellStyle name="Normal 7 5 2 3 2 3 2" xfId="22406"/>
    <cellStyle name="Normal 7 5 2 3 2 3 2 2" xfId="22407"/>
    <cellStyle name="Normal 7 5 2 3 2 3 3" xfId="22408"/>
    <cellStyle name="Normal 7 5 2 3 2 4" xfId="22409"/>
    <cellStyle name="Normal 7 5 2 3 2 4 2" xfId="22410"/>
    <cellStyle name="Normal 7 5 2 3 2 5" xfId="22411"/>
    <cellStyle name="Normal 7 5 2 3 3" xfId="22412"/>
    <cellStyle name="Normal 7 5 2 3 3 2" xfId="22413"/>
    <cellStyle name="Normal 7 5 2 3 3 2 2" xfId="22414"/>
    <cellStyle name="Normal 7 5 2 3 3 2 2 2" xfId="22415"/>
    <cellStyle name="Normal 7 5 2 3 3 2 3" xfId="22416"/>
    <cellStyle name="Normal 7 5 2 3 3 3" xfId="22417"/>
    <cellStyle name="Normal 7 5 2 3 3 3 2" xfId="22418"/>
    <cellStyle name="Normal 7 5 2 3 3 4" xfId="22419"/>
    <cellStyle name="Normal 7 5 2 3 4" xfId="22420"/>
    <cellStyle name="Normal 7 5 2 3 4 2" xfId="22421"/>
    <cellStyle name="Normal 7 5 2 3 4 2 2" xfId="22422"/>
    <cellStyle name="Normal 7 5 2 3 4 3" xfId="22423"/>
    <cellStyle name="Normal 7 5 2 3 5" xfId="22424"/>
    <cellStyle name="Normal 7 5 2 3 5 2" xfId="22425"/>
    <cellStyle name="Normal 7 5 2 3 6" xfId="22426"/>
    <cellStyle name="Normal 7 5 2 4" xfId="22427"/>
    <cellStyle name="Normal 7 5 2 4 2" xfId="22428"/>
    <cellStyle name="Normal 7 5 2 4 2 2" xfId="22429"/>
    <cellStyle name="Normal 7 5 2 4 2 2 2" xfId="22430"/>
    <cellStyle name="Normal 7 5 2 4 2 2 2 2" xfId="22431"/>
    <cellStyle name="Normal 7 5 2 4 2 2 3" xfId="22432"/>
    <cellStyle name="Normal 7 5 2 4 2 3" xfId="22433"/>
    <cellStyle name="Normal 7 5 2 4 2 3 2" xfId="22434"/>
    <cellStyle name="Normal 7 5 2 4 2 4" xfId="22435"/>
    <cellStyle name="Normal 7 5 2 4 3" xfId="22436"/>
    <cellStyle name="Normal 7 5 2 4 3 2" xfId="22437"/>
    <cellStyle name="Normal 7 5 2 4 3 2 2" xfId="22438"/>
    <cellStyle name="Normal 7 5 2 4 3 3" xfId="22439"/>
    <cellStyle name="Normal 7 5 2 4 4" xfId="22440"/>
    <cellStyle name="Normal 7 5 2 4 4 2" xfId="22441"/>
    <cellStyle name="Normal 7 5 2 4 5" xfId="22442"/>
    <cellStyle name="Normal 7 5 2 5" xfId="22443"/>
    <cellStyle name="Normal 7 5 2 5 2" xfId="22444"/>
    <cellStyle name="Normal 7 5 2 5 2 2" xfId="22445"/>
    <cellStyle name="Normal 7 5 2 5 2 2 2" xfId="22446"/>
    <cellStyle name="Normal 7 5 2 5 2 3" xfId="22447"/>
    <cellStyle name="Normal 7 5 2 5 3" xfId="22448"/>
    <cellStyle name="Normal 7 5 2 5 3 2" xfId="22449"/>
    <cellStyle name="Normal 7 5 2 5 4" xfId="22450"/>
    <cellStyle name="Normal 7 5 2 6" xfId="22451"/>
    <cellStyle name="Normal 7 5 2 6 2" xfId="22452"/>
    <cellStyle name="Normal 7 5 2 6 2 2" xfId="22453"/>
    <cellStyle name="Normal 7 5 2 6 3" xfId="22454"/>
    <cellStyle name="Normal 7 5 2 7" xfId="22455"/>
    <cellStyle name="Normal 7 5 2 7 2" xfId="22456"/>
    <cellStyle name="Normal 7 5 2 8" xfId="22457"/>
    <cellStyle name="Normal 7 5 3" xfId="22458"/>
    <cellStyle name="Normal 7 5 3 2" xfId="22459"/>
    <cellStyle name="Normal 7 5 3 2 2" xfId="22460"/>
    <cellStyle name="Normal 7 5 3 2 2 2" xfId="22461"/>
    <cellStyle name="Normal 7 5 3 2 2 2 2" xfId="22462"/>
    <cellStyle name="Normal 7 5 3 2 2 2 2 2" xfId="22463"/>
    <cellStyle name="Normal 7 5 3 2 2 2 2 2 2" xfId="22464"/>
    <cellStyle name="Normal 7 5 3 2 2 2 2 3" xfId="22465"/>
    <cellStyle name="Normal 7 5 3 2 2 2 3" xfId="22466"/>
    <cellStyle name="Normal 7 5 3 2 2 2 3 2" xfId="22467"/>
    <cellStyle name="Normal 7 5 3 2 2 2 4" xfId="22468"/>
    <cellStyle name="Normal 7 5 3 2 2 3" xfId="22469"/>
    <cellStyle name="Normal 7 5 3 2 2 3 2" xfId="22470"/>
    <cellStyle name="Normal 7 5 3 2 2 3 2 2" xfId="22471"/>
    <cellStyle name="Normal 7 5 3 2 2 3 3" xfId="22472"/>
    <cellStyle name="Normal 7 5 3 2 2 4" xfId="22473"/>
    <cellStyle name="Normal 7 5 3 2 2 4 2" xfId="22474"/>
    <cellStyle name="Normal 7 5 3 2 2 5" xfId="22475"/>
    <cellStyle name="Normal 7 5 3 2 3" xfId="22476"/>
    <cellStyle name="Normal 7 5 3 2 3 2" xfId="22477"/>
    <cellStyle name="Normal 7 5 3 2 3 2 2" xfId="22478"/>
    <cellStyle name="Normal 7 5 3 2 3 2 2 2" xfId="22479"/>
    <cellStyle name="Normal 7 5 3 2 3 2 3" xfId="22480"/>
    <cellStyle name="Normal 7 5 3 2 3 3" xfId="22481"/>
    <cellStyle name="Normal 7 5 3 2 3 3 2" xfId="22482"/>
    <cellStyle name="Normal 7 5 3 2 3 4" xfId="22483"/>
    <cellStyle name="Normal 7 5 3 2 4" xfId="22484"/>
    <cellStyle name="Normal 7 5 3 2 4 2" xfId="22485"/>
    <cellStyle name="Normal 7 5 3 2 4 2 2" xfId="22486"/>
    <cellStyle name="Normal 7 5 3 2 4 3" xfId="22487"/>
    <cellStyle name="Normal 7 5 3 2 5" xfId="22488"/>
    <cellStyle name="Normal 7 5 3 2 5 2" xfId="22489"/>
    <cellStyle name="Normal 7 5 3 2 6" xfId="22490"/>
    <cellStyle name="Normal 7 5 3 3" xfId="22491"/>
    <cellStyle name="Normal 7 5 3 3 2" xfId="22492"/>
    <cellStyle name="Normal 7 5 3 3 2 2" xfId="22493"/>
    <cellStyle name="Normal 7 5 3 3 2 2 2" xfId="22494"/>
    <cellStyle name="Normal 7 5 3 3 2 2 2 2" xfId="22495"/>
    <cellStyle name="Normal 7 5 3 3 2 2 3" xfId="22496"/>
    <cellStyle name="Normal 7 5 3 3 2 3" xfId="22497"/>
    <cellStyle name="Normal 7 5 3 3 2 3 2" xfId="22498"/>
    <cellStyle name="Normal 7 5 3 3 2 4" xfId="22499"/>
    <cellStyle name="Normal 7 5 3 3 3" xfId="22500"/>
    <cellStyle name="Normal 7 5 3 3 3 2" xfId="22501"/>
    <cellStyle name="Normal 7 5 3 3 3 2 2" xfId="22502"/>
    <cellStyle name="Normal 7 5 3 3 3 3" xfId="22503"/>
    <cellStyle name="Normal 7 5 3 3 4" xfId="22504"/>
    <cellStyle name="Normal 7 5 3 3 4 2" xfId="22505"/>
    <cellStyle name="Normal 7 5 3 3 5" xfId="22506"/>
    <cellStyle name="Normal 7 5 3 4" xfId="22507"/>
    <cellStyle name="Normal 7 5 3 4 2" xfId="22508"/>
    <cellStyle name="Normal 7 5 3 4 2 2" xfId="22509"/>
    <cellStyle name="Normal 7 5 3 4 2 2 2" xfId="22510"/>
    <cellStyle name="Normal 7 5 3 4 2 3" xfId="22511"/>
    <cellStyle name="Normal 7 5 3 4 3" xfId="22512"/>
    <cellStyle name="Normal 7 5 3 4 3 2" xfId="22513"/>
    <cellStyle name="Normal 7 5 3 4 4" xfId="22514"/>
    <cellStyle name="Normal 7 5 3 5" xfId="22515"/>
    <cellStyle name="Normal 7 5 3 5 2" xfId="22516"/>
    <cellStyle name="Normal 7 5 3 5 2 2" xfId="22517"/>
    <cellStyle name="Normal 7 5 3 5 3" xfId="22518"/>
    <cellStyle name="Normal 7 5 3 6" xfId="22519"/>
    <cellStyle name="Normal 7 5 3 6 2" xfId="22520"/>
    <cellStyle name="Normal 7 5 3 7" xfId="22521"/>
    <cellStyle name="Normal 7 5 4" xfId="22522"/>
    <cellStyle name="Normal 7 5 4 2" xfId="22523"/>
    <cellStyle name="Normal 7 5 4 2 2" xfId="22524"/>
    <cellStyle name="Normal 7 5 4 2 2 2" xfId="22525"/>
    <cellStyle name="Normal 7 5 4 2 2 2 2" xfId="22526"/>
    <cellStyle name="Normal 7 5 4 2 2 2 2 2" xfId="22527"/>
    <cellStyle name="Normal 7 5 4 2 2 2 3" xfId="22528"/>
    <cellStyle name="Normal 7 5 4 2 2 3" xfId="22529"/>
    <cellStyle name="Normal 7 5 4 2 2 3 2" xfId="22530"/>
    <cellStyle name="Normal 7 5 4 2 2 4" xfId="22531"/>
    <cellStyle name="Normal 7 5 4 2 3" xfId="22532"/>
    <cellStyle name="Normal 7 5 4 2 3 2" xfId="22533"/>
    <cellStyle name="Normal 7 5 4 2 3 2 2" xfId="22534"/>
    <cellStyle name="Normal 7 5 4 2 3 3" xfId="22535"/>
    <cellStyle name="Normal 7 5 4 2 4" xfId="22536"/>
    <cellStyle name="Normal 7 5 4 2 4 2" xfId="22537"/>
    <cellStyle name="Normal 7 5 4 2 5" xfId="22538"/>
    <cellStyle name="Normal 7 5 4 3" xfId="22539"/>
    <cellStyle name="Normal 7 5 4 3 2" xfId="22540"/>
    <cellStyle name="Normal 7 5 4 3 2 2" xfId="22541"/>
    <cellStyle name="Normal 7 5 4 3 2 2 2" xfId="22542"/>
    <cellStyle name="Normal 7 5 4 3 2 3" xfId="22543"/>
    <cellStyle name="Normal 7 5 4 3 3" xfId="22544"/>
    <cellStyle name="Normal 7 5 4 3 3 2" xfId="22545"/>
    <cellStyle name="Normal 7 5 4 3 4" xfId="22546"/>
    <cellStyle name="Normal 7 5 4 4" xfId="22547"/>
    <cellStyle name="Normal 7 5 4 4 2" xfId="22548"/>
    <cellStyle name="Normal 7 5 4 4 2 2" xfId="22549"/>
    <cellStyle name="Normal 7 5 4 4 3" xfId="22550"/>
    <cellStyle name="Normal 7 5 4 5" xfId="22551"/>
    <cellStyle name="Normal 7 5 4 5 2" xfId="22552"/>
    <cellStyle name="Normal 7 5 4 6" xfId="22553"/>
    <cellStyle name="Normal 7 5 5" xfId="22554"/>
    <cellStyle name="Normal 7 5 5 2" xfId="22555"/>
    <cellStyle name="Normal 7 5 5 2 2" xfId="22556"/>
    <cellStyle name="Normal 7 5 5 2 2 2" xfId="22557"/>
    <cellStyle name="Normal 7 5 5 2 2 2 2" xfId="22558"/>
    <cellStyle name="Normal 7 5 5 2 2 3" xfId="22559"/>
    <cellStyle name="Normal 7 5 5 2 3" xfId="22560"/>
    <cellStyle name="Normal 7 5 5 2 3 2" xfId="22561"/>
    <cellStyle name="Normal 7 5 5 2 4" xfId="22562"/>
    <cellStyle name="Normal 7 5 5 3" xfId="22563"/>
    <cellStyle name="Normal 7 5 5 3 2" xfId="22564"/>
    <cellStyle name="Normal 7 5 5 3 2 2" xfId="22565"/>
    <cellStyle name="Normal 7 5 5 3 3" xfId="22566"/>
    <cellStyle name="Normal 7 5 5 4" xfId="22567"/>
    <cellStyle name="Normal 7 5 5 4 2" xfId="22568"/>
    <cellStyle name="Normal 7 5 5 5" xfId="22569"/>
    <cellStyle name="Normal 7 5 6" xfId="22570"/>
    <cellStyle name="Normal 7 5 6 2" xfId="22571"/>
    <cellStyle name="Normal 7 5 6 2 2" xfId="22572"/>
    <cellStyle name="Normal 7 5 6 2 2 2" xfId="22573"/>
    <cellStyle name="Normal 7 5 6 2 3" xfId="22574"/>
    <cellStyle name="Normal 7 5 6 3" xfId="22575"/>
    <cellStyle name="Normal 7 5 6 3 2" xfId="22576"/>
    <cellStyle name="Normal 7 5 6 4" xfId="22577"/>
    <cellStyle name="Normal 7 5 7" xfId="22578"/>
    <cellStyle name="Normal 7 5 7 2" xfId="22579"/>
    <cellStyle name="Normal 7 5 7 2 2" xfId="22580"/>
    <cellStyle name="Normal 7 5 7 3" xfId="22581"/>
    <cellStyle name="Normal 7 5 8" xfId="22582"/>
    <cellStyle name="Normal 7 5 8 2" xfId="22583"/>
    <cellStyle name="Normal 7 5 9" xfId="22584"/>
    <cellStyle name="Normal 7 6" xfId="22585"/>
    <cellStyle name="Normal 7 6 2" xfId="22586"/>
    <cellStyle name="Normal 7 6 2 2" xfId="22587"/>
    <cellStyle name="Normal 7 6 2 2 2" xfId="22588"/>
    <cellStyle name="Normal 7 6 2 2 2 2" xfId="22589"/>
    <cellStyle name="Normal 7 6 2 2 2 2 2" xfId="22590"/>
    <cellStyle name="Normal 7 6 2 2 2 2 2 2" xfId="22591"/>
    <cellStyle name="Normal 7 6 2 2 2 2 2 2 2" xfId="22592"/>
    <cellStyle name="Normal 7 6 2 2 2 2 2 3" xfId="22593"/>
    <cellStyle name="Normal 7 6 2 2 2 2 3" xfId="22594"/>
    <cellStyle name="Normal 7 6 2 2 2 2 3 2" xfId="22595"/>
    <cellStyle name="Normal 7 6 2 2 2 2 4" xfId="22596"/>
    <cellStyle name="Normal 7 6 2 2 2 3" xfId="22597"/>
    <cellStyle name="Normal 7 6 2 2 2 3 2" xfId="22598"/>
    <cellStyle name="Normal 7 6 2 2 2 3 2 2" xfId="22599"/>
    <cellStyle name="Normal 7 6 2 2 2 3 3" xfId="22600"/>
    <cellStyle name="Normal 7 6 2 2 2 4" xfId="22601"/>
    <cellStyle name="Normal 7 6 2 2 2 4 2" xfId="22602"/>
    <cellStyle name="Normal 7 6 2 2 2 5" xfId="22603"/>
    <cellStyle name="Normal 7 6 2 2 3" xfId="22604"/>
    <cellStyle name="Normal 7 6 2 2 3 2" xfId="22605"/>
    <cellStyle name="Normal 7 6 2 2 3 2 2" xfId="22606"/>
    <cellStyle name="Normal 7 6 2 2 3 2 2 2" xfId="22607"/>
    <cellStyle name="Normal 7 6 2 2 3 2 3" xfId="22608"/>
    <cellStyle name="Normal 7 6 2 2 3 3" xfId="22609"/>
    <cellStyle name="Normal 7 6 2 2 3 3 2" xfId="22610"/>
    <cellStyle name="Normal 7 6 2 2 3 4" xfId="22611"/>
    <cellStyle name="Normal 7 6 2 2 4" xfId="22612"/>
    <cellStyle name="Normal 7 6 2 2 4 2" xfId="22613"/>
    <cellStyle name="Normal 7 6 2 2 4 2 2" xfId="22614"/>
    <cellStyle name="Normal 7 6 2 2 4 3" xfId="22615"/>
    <cellStyle name="Normal 7 6 2 2 5" xfId="22616"/>
    <cellStyle name="Normal 7 6 2 2 5 2" xfId="22617"/>
    <cellStyle name="Normal 7 6 2 2 6" xfId="22618"/>
    <cellStyle name="Normal 7 6 2 3" xfId="22619"/>
    <cellStyle name="Normal 7 6 2 3 2" xfId="22620"/>
    <cellStyle name="Normal 7 6 2 3 2 2" xfId="22621"/>
    <cellStyle name="Normal 7 6 2 3 2 2 2" xfId="22622"/>
    <cellStyle name="Normal 7 6 2 3 2 2 2 2" xfId="22623"/>
    <cellStyle name="Normal 7 6 2 3 2 2 3" xfId="22624"/>
    <cellStyle name="Normal 7 6 2 3 2 3" xfId="22625"/>
    <cellStyle name="Normal 7 6 2 3 2 3 2" xfId="22626"/>
    <cellStyle name="Normal 7 6 2 3 2 4" xfId="22627"/>
    <cellStyle name="Normal 7 6 2 3 3" xfId="22628"/>
    <cellStyle name="Normal 7 6 2 3 3 2" xfId="22629"/>
    <cellStyle name="Normal 7 6 2 3 3 2 2" xfId="22630"/>
    <cellStyle name="Normal 7 6 2 3 3 3" xfId="22631"/>
    <cellStyle name="Normal 7 6 2 3 4" xfId="22632"/>
    <cellStyle name="Normal 7 6 2 3 4 2" xfId="22633"/>
    <cellStyle name="Normal 7 6 2 3 5" xfId="22634"/>
    <cellStyle name="Normal 7 6 2 4" xfId="22635"/>
    <cellStyle name="Normal 7 6 2 4 2" xfId="22636"/>
    <cellStyle name="Normal 7 6 2 4 2 2" xfId="22637"/>
    <cellStyle name="Normal 7 6 2 4 2 2 2" xfId="22638"/>
    <cellStyle name="Normal 7 6 2 4 2 3" xfId="22639"/>
    <cellStyle name="Normal 7 6 2 4 3" xfId="22640"/>
    <cellStyle name="Normal 7 6 2 4 3 2" xfId="22641"/>
    <cellStyle name="Normal 7 6 2 4 4" xfId="22642"/>
    <cellStyle name="Normal 7 6 2 5" xfId="22643"/>
    <cellStyle name="Normal 7 6 2 5 2" xfId="22644"/>
    <cellStyle name="Normal 7 6 2 5 2 2" xfId="22645"/>
    <cellStyle name="Normal 7 6 2 5 3" xfId="22646"/>
    <cellStyle name="Normal 7 6 2 6" xfId="22647"/>
    <cellStyle name="Normal 7 6 2 6 2" xfId="22648"/>
    <cellStyle name="Normal 7 6 2 7" xfId="22649"/>
    <cellStyle name="Normal 7 6 3" xfId="22650"/>
    <cellStyle name="Normal 7 6 3 2" xfId="22651"/>
    <cellStyle name="Normal 7 6 3 2 2" xfId="22652"/>
    <cellStyle name="Normal 7 6 3 2 2 2" xfId="22653"/>
    <cellStyle name="Normal 7 6 3 2 2 2 2" xfId="22654"/>
    <cellStyle name="Normal 7 6 3 2 2 2 2 2" xfId="22655"/>
    <cellStyle name="Normal 7 6 3 2 2 2 3" xfId="22656"/>
    <cellStyle name="Normal 7 6 3 2 2 3" xfId="22657"/>
    <cellStyle name="Normal 7 6 3 2 2 3 2" xfId="22658"/>
    <cellStyle name="Normal 7 6 3 2 2 4" xfId="22659"/>
    <cellStyle name="Normal 7 6 3 2 3" xfId="22660"/>
    <cellStyle name="Normal 7 6 3 2 3 2" xfId="22661"/>
    <cellStyle name="Normal 7 6 3 2 3 2 2" xfId="22662"/>
    <cellStyle name="Normal 7 6 3 2 3 3" xfId="22663"/>
    <cellStyle name="Normal 7 6 3 2 4" xfId="22664"/>
    <cellStyle name="Normal 7 6 3 2 4 2" xfId="22665"/>
    <cellStyle name="Normal 7 6 3 2 5" xfId="22666"/>
    <cellStyle name="Normal 7 6 3 3" xfId="22667"/>
    <cellStyle name="Normal 7 6 3 3 2" xfId="22668"/>
    <cellStyle name="Normal 7 6 3 3 2 2" xfId="22669"/>
    <cellStyle name="Normal 7 6 3 3 2 2 2" xfId="22670"/>
    <cellStyle name="Normal 7 6 3 3 2 3" xfId="22671"/>
    <cellStyle name="Normal 7 6 3 3 3" xfId="22672"/>
    <cellStyle name="Normal 7 6 3 3 3 2" xfId="22673"/>
    <cellStyle name="Normal 7 6 3 3 4" xfId="22674"/>
    <cellStyle name="Normal 7 6 3 4" xfId="22675"/>
    <cellStyle name="Normal 7 6 3 4 2" xfId="22676"/>
    <cellStyle name="Normal 7 6 3 4 2 2" xfId="22677"/>
    <cellStyle name="Normal 7 6 3 4 3" xfId="22678"/>
    <cellStyle name="Normal 7 6 3 5" xfId="22679"/>
    <cellStyle name="Normal 7 6 3 5 2" xfId="22680"/>
    <cellStyle name="Normal 7 6 3 6" xfId="22681"/>
    <cellStyle name="Normal 7 6 4" xfId="22682"/>
    <cellStyle name="Normal 7 6 4 2" xfId="22683"/>
    <cellStyle name="Normal 7 6 4 2 2" xfId="22684"/>
    <cellStyle name="Normal 7 6 4 2 2 2" xfId="22685"/>
    <cellStyle name="Normal 7 6 4 2 2 2 2" xfId="22686"/>
    <cellStyle name="Normal 7 6 4 2 2 3" xfId="22687"/>
    <cellStyle name="Normal 7 6 4 2 3" xfId="22688"/>
    <cellStyle name="Normal 7 6 4 2 3 2" xfId="22689"/>
    <cellStyle name="Normal 7 6 4 2 4" xfId="22690"/>
    <cellStyle name="Normal 7 6 4 3" xfId="22691"/>
    <cellStyle name="Normal 7 6 4 3 2" xfId="22692"/>
    <cellStyle name="Normal 7 6 4 3 2 2" xfId="22693"/>
    <cellStyle name="Normal 7 6 4 3 3" xfId="22694"/>
    <cellStyle name="Normal 7 6 4 4" xfId="22695"/>
    <cellStyle name="Normal 7 6 4 4 2" xfId="22696"/>
    <cellStyle name="Normal 7 6 4 5" xfId="22697"/>
    <cellStyle name="Normal 7 6 5" xfId="22698"/>
    <cellStyle name="Normal 7 6 5 2" xfId="22699"/>
    <cellStyle name="Normal 7 6 5 2 2" xfId="22700"/>
    <cellStyle name="Normal 7 6 5 2 2 2" xfId="22701"/>
    <cellStyle name="Normal 7 6 5 2 3" xfId="22702"/>
    <cellStyle name="Normal 7 6 5 3" xfId="22703"/>
    <cellStyle name="Normal 7 6 5 3 2" xfId="22704"/>
    <cellStyle name="Normal 7 6 5 4" xfId="22705"/>
    <cellStyle name="Normal 7 6 6" xfId="22706"/>
    <cellStyle name="Normal 7 6 6 2" xfId="22707"/>
    <cellStyle name="Normal 7 6 6 2 2" xfId="22708"/>
    <cellStyle name="Normal 7 6 6 3" xfId="22709"/>
    <cellStyle name="Normal 7 6 7" xfId="22710"/>
    <cellStyle name="Normal 7 6 7 2" xfId="22711"/>
    <cellStyle name="Normal 7 6 8" xfId="22712"/>
    <cellStyle name="Normal 7 7" xfId="22713"/>
    <cellStyle name="Normal 7 7 2" xfId="22714"/>
    <cellStyle name="Normal 7 7 2 2" xfId="22715"/>
    <cellStyle name="Normal 7 7 2 2 2" xfId="22716"/>
    <cellStyle name="Normal 7 7 2 2 2 2" xfId="22717"/>
    <cellStyle name="Normal 7 7 2 2 2 2 2" xfId="22718"/>
    <cellStyle name="Normal 7 7 2 2 2 2 2 2" xfId="22719"/>
    <cellStyle name="Normal 7 7 2 2 2 2 3" xfId="22720"/>
    <cellStyle name="Normal 7 7 2 2 2 3" xfId="22721"/>
    <cellStyle name="Normal 7 7 2 2 2 3 2" xfId="22722"/>
    <cellStyle name="Normal 7 7 2 2 2 4" xfId="22723"/>
    <cellStyle name="Normal 7 7 2 2 3" xfId="22724"/>
    <cellStyle name="Normal 7 7 2 2 3 2" xfId="22725"/>
    <cellStyle name="Normal 7 7 2 2 3 2 2" xfId="22726"/>
    <cellStyle name="Normal 7 7 2 2 3 3" xfId="22727"/>
    <cellStyle name="Normal 7 7 2 2 4" xfId="22728"/>
    <cellStyle name="Normal 7 7 2 2 4 2" xfId="22729"/>
    <cellStyle name="Normal 7 7 2 2 5" xfId="22730"/>
    <cellStyle name="Normal 7 7 2 3" xfId="22731"/>
    <cellStyle name="Normal 7 7 2 3 2" xfId="22732"/>
    <cellStyle name="Normal 7 7 2 3 2 2" xfId="22733"/>
    <cellStyle name="Normal 7 7 2 3 2 2 2" xfId="22734"/>
    <cellStyle name="Normal 7 7 2 3 2 3" xfId="22735"/>
    <cellStyle name="Normal 7 7 2 3 3" xfId="22736"/>
    <cellStyle name="Normal 7 7 2 3 3 2" xfId="22737"/>
    <cellStyle name="Normal 7 7 2 3 4" xfId="22738"/>
    <cellStyle name="Normal 7 7 2 4" xfId="22739"/>
    <cellStyle name="Normal 7 7 2 4 2" xfId="22740"/>
    <cellStyle name="Normal 7 7 2 4 2 2" xfId="22741"/>
    <cellStyle name="Normal 7 7 2 4 3" xfId="22742"/>
    <cellStyle name="Normal 7 7 2 5" xfId="22743"/>
    <cellStyle name="Normal 7 7 2 5 2" xfId="22744"/>
    <cellStyle name="Normal 7 7 2 6" xfId="22745"/>
    <cellStyle name="Normal 7 7 3" xfId="22746"/>
    <cellStyle name="Normal 7 7 3 2" xfId="22747"/>
    <cellStyle name="Normal 7 7 3 2 2" xfId="22748"/>
    <cellStyle name="Normal 7 7 3 2 2 2" xfId="22749"/>
    <cellStyle name="Normal 7 7 3 2 2 2 2" xfId="22750"/>
    <cellStyle name="Normal 7 7 3 2 2 3" xfId="22751"/>
    <cellStyle name="Normal 7 7 3 2 3" xfId="22752"/>
    <cellStyle name="Normal 7 7 3 2 3 2" xfId="22753"/>
    <cellStyle name="Normal 7 7 3 2 4" xfId="22754"/>
    <cellStyle name="Normal 7 7 3 3" xfId="22755"/>
    <cellStyle name="Normal 7 7 3 3 2" xfId="22756"/>
    <cellStyle name="Normal 7 7 3 3 2 2" xfId="22757"/>
    <cellStyle name="Normal 7 7 3 3 3" xfId="22758"/>
    <cellStyle name="Normal 7 7 3 4" xfId="22759"/>
    <cellStyle name="Normal 7 7 3 4 2" xfId="22760"/>
    <cellStyle name="Normal 7 7 3 5" xfId="22761"/>
    <cellStyle name="Normal 7 7 4" xfId="22762"/>
    <cellStyle name="Normal 7 7 4 2" xfId="22763"/>
    <cellStyle name="Normal 7 7 4 2 2" xfId="22764"/>
    <cellStyle name="Normal 7 7 4 2 2 2" xfId="22765"/>
    <cellStyle name="Normal 7 7 4 2 3" xfId="22766"/>
    <cellStyle name="Normal 7 7 4 3" xfId="22767"/>
    <cellStyle name="Normal 7 7 4 3 2" xfId="22768"/>
    <cellStyle name="Normal 7 7 4 4" xfId="22769"/>
    <cellStyle name="Normal 7 7 5" xfId="22770"/>
    <cellStyle name="Normal 7 7 5 2" xfId="22771"/>
    <cellStyle name="Normal 7 7 5 2 2" xfId="22772"/>
    <cellStyle name="Normal 7 7 5 3" xfId="22773"/>
    <cellStyle name="Normal 7 7 6" xfId="22774"/>
    <cellStyle name="Normal 7 7 6 2" xfId="22775"/>
    <cellStyle name="Normal 7 7 7" xfId="22776"/>
    <cellStyle name="Normal 7 8" xfId="22777"/>
    <cellStyle name="Normal 7 8 2" xfId="22778"/>
    <cellStyle name="Normal 7 8 2 2" xfId="22779"/>
    <cellStyle name="Normal 7 8 2 2 2" xfId="22780"/>
    <cellStyle name="Normal 7 8 2 2 2 2" xfId="22781"/>
    <cellStyle name="Normal 7 8 2 2 2 2 2" xfId="22782"/>
    <cellStyle name="Normal 7 8 2 2 2 3" xfId="22783"/>
    <cellStyle name="Normal 7 8 2 2 3" xfId="22784"/>
    <cellStyle name="Normal 7 8 2 2 3 2" xfId="22785"/>
    <cellStyle name="Normal 7 8 2 2 4" xfId="22786"/>
    <cellStyle name="Normal 7 8 2 3" xfId="22787"/>
    <cellStyle name="Normal 7 8 2 3 2" xfId="22788"/>
    <cellStyle name="Normal 7 8 2 3 2 2" xfId="22789"/>
    <cellStyle name="Normal 7 8 2 3 3" xfId="22790"/>
    <cellStyle name="Normal 7 8 2 4" xfId="22791"/>
    <cellStyle name="Normal 7 8 2 4 2" xfId="22792"/>
    <cellStyle name="Normal 7 8 2 5" xfId="22793"/>
    <cellStyle name="Normal 7 8 3" xfId="22794"/>
    <cellStyle name="Normal 7 8 3 2" xfId="22795"/>
    <cellStyle name="Normal 7 8 3 2 2" xfId="22796"/>
    <cellStyle name="Normal 7 8 3 2 2 2" xfId="22797"/>
    <cellStyle name="Normal 7 8 3 2 3" xfId="22798"/>
    <cellStyle name="Normal 7 8 3 3" xfId="22799"/>
    <cellStyle name="Normal 7 8 3 3 2" xfId="22800"/>
    <cellStyle name="Normal 7 8 3 4" xfId="22801"/>
    <cellStyle name="Normal 7 8 4" xfId="22802"/>
    <cellStyle name="Normal 7 8 4 2" xfId="22803"/>
    <cellStyle name="Normal 7 8 4 2 2" xfId="22804"/>
    <cellStyle name="Normal 7 8 4 3" xfId="22805"/>
    <cellStyle name="Normal 7 8 5" xfId="22806"/>
    <cellStyle name="Normal 7 8 5 2" xfId="22807"/>
    <cellStyle name="Normal 7 8 6" xfId="22808"/>
    <cellStyle name="Normal 7 9" xfId="22809"/>
    <cellStyle name="Normal 7 9 2" xfId="22810"/>
    <cellStyle name="Normal 7 9 2 2" xfId="22811"/>
    <cellStyle name="Normal 7 9 2 2 2" xfId="22812"/>
    <cellStyle name="Normal 7 9 2 2 2 2" xfId="22813"/>
    <cellStyle name="Normal 7 9 2 2 3" xfId="22814"/>
    <cellStyle name="Normal 7 9 2 3" xfId="22815"/>
    <cellStyle name="Normal 7 9 2 3 2" xfId="22816"/>
    <cellStyle name="Normal 7 9 2 4" xfId="22817"/>
    <cellStyle name="Normal 7 9 3" xfId="22818"/>
    <cellStyle name="Normal 7 9 3 2" xfId="22819"/>
    <cellStyle name="Normal 7 9 3 2 2" xfId="22820"/>
    <cellStyle name="Normal 7 9 3 3" xfId="22821"/>
    <cellStyle name="Normal 7 9 4" xfId="22822"/>
    <cellStyle name="Normal 7 9 4 2" xfId="22823"/>
    <cellStyle name="Normal 7 9 5" xfId="22824"/>
    <cellStyle name="Normal 7_130419 Toplantı Tabloları" xfId="141"/>
    <cellStyle name="Normal 70" xfId="39747"/>
    <cellStyle name="Normal 71" xfId="39748"/>
    <cellStyle name="Normal 8" xfId="142"/>
    <cellStyle name="Normal 8 10" xfId="22825"/>
    <cellStyle name="Normal 8 10 2" xfId="22826"/>
    <cellStyle name="Normal 8 10 2 2" xfId="22827"/>
    <cellStyle name="Normal 8 10 3" xfId="22828"/>
    <cellStyle name="Normal 8 11" xfId="22829"/>
    <cellStyle name="Normal 8 11 2" xfId="22830"/>
    <cellStyle name="Normal 8 12" xfId="22831"/>
    <cellStyle name="Normal 8 13" xfId="22832"/>
    <cellStyle name="Normal 8 2" xfId="143"/>
    <cellStyle name="Normal 8 2 10" xfId="22833"/>
    <cellStyle name="Normal 8 2 10 2" xfId="22834"/>
    <cellStyle name="Normal 8 2 11" xfId="22835"/>
    <cellStyle name="Normal 8 2 12" xfId="22836"/>
    <cellStyle name="Normal 8 2 2" xfId="22837"/>
    <cellStyle name="Normal 8 2 2 10" xfId="22838"/>
    <cellStyle name="Normal 8 2 2 2" xfId="22839"/>
    <cellStyle name="Normal 8 2 2 2 2" xfId="22840"/>
    <cellStyle name="Normal 8 2 2 2 2 2" xfId="22841"/>
    <cellStyle name="Normal 8 2 2 2 2 2 2" xfId="22842"/>
    <cellStyle name="Normal 8 2 2 2 2 2 2 2" xfId="22843"/>
    <cellStyle name="Normal 8 2 2 2 2 2 2 2 2" xfId="22844"/>
    <cellStyle name="Normal 8 2 2 2 2 2 2 2 2 2" xfId="22845"/>
    <cellStyle name="Normal 8 2 2 2 2 2 2 2 2 2 2" xfId="22846"/>
    <cellStyle name="Normal 8 2 2 2 2 2 2 2 2 2 2 2" xfId="22847"/>
    <cellStyle name="Normal 8 2 2 2 2 2 2 2 2 2 3" xfId="22848"/>
    <cellStyle name="Normal 8 2 2 2 2 2 2 2 2 3" xfId="22849"/>
    <cellStyle name="Normal 8 2 2 2 2 2 2 2 2 3 2" xfId="22850"/>
    <cellStyle name="Normal 8 2 2 2 2 2 2 2 2 4" xfId="22851"/>
    <cellStyle name="Normal 8 2 2 2 2 2 2 2 3" xfId="22852"/>
    <cellStyle name="Normal 8 2 2 2 2 2 2 2 3 2" xfId="22853"/>
    <cellStyle name="Normal 8 2 2 2 2 2 2 2 3 2 2" xfId="22854"/>
    <cellStyle name="Normal 8 2 2 2 2 2 2 2 3 3" xfId="22855"/>
    <cellStyle name="Normal 8 2 2 2 2 2 2 2 4" xfId="22856"/>
    <cellStyle name="Normal 8 2 2 2 2 2 2 2 4 2" xfId="22857"/>
    <cellStyle name="Normal 8 2 2 2 2 2 2 2 5" xfId="22858"/>
    <cellStyle name="Normal 8 2 2 2 2 2 2 3" xfId="22859"/>
    <cellStyle name="Normal 8 2 2 2 2 2 2 3 2" xfId="22860"/>
    <cellStyle name="Normal 8 2 2 2 2 2 2 3 2 2" xfId="22861"/>
    <cellStyle name="Normal 8 2 2 2 2 2 2 3 2 2 2" xfId="22862"/>
    <cellStyle name="Normal 8 2 2 2 2 2 2 3 2 3" xfId="22863"/>
    <cellStyle name="Normal 8 2 2 2 2 2 2 3 3" xfId="22864"/>
    <cellStyle name="Normal 8 2 2 2 2 2 2 3 3 2" xfId="22865"/>
    <cellStyle name="Normal 8 2 2 2 2 2 2 3 4" xfId="22866"/>
    <cellStyle name="Normal 8 2 2 2 2 2 2 4" xfId="22867"/>
    <cellStyle name="Normal 8 2 2 2 2 2 2 4 2" xfId="22868"/>
    <cellStyle name="Normal 8 2 2 2 2 2 2 4 2 2" xfId="22869"/>
    <cellStyle name="Normal 8 2 2 2 2 2 2 4 3" xfId="22870"/>
    <cellStyle name="Normal 8 2 2 2 2 2 2 5" xfId="22871"/>
    <cellStyle name="Normal 8 2 2 2 2 2 2 5 2" xfId="22872"/>
    <cellStyle name="Normal 8 2 2 2 2 2 2 6" xfId="22873"/>
    <cellStyle name="Normal 8 2 2 2 2 2 3" xfId="22874"/>
    <cellStyle name="Normal 8 2 2 2 2 2 3 2" xfId="22875"/>
    <cellStyle name="Normal 8 2 2 2 2 2 3 2 2" xfId="22876"/>
    <cellStyle name="Normal 8 2 2 2 2 2 3 2 2 2" xfId="22877"/>
    <cellStyle name="Normal 8 2 2 2 2 2 3 2 2 2 2" xfId="22878"/>
    <cellStyle name="Normal 8 2 2 2 2 2 3 2 2 3" xfId="22879"/>
    <cellStyle name="Normal 8 2 2 2 2 2 3 2 3" xfId="22880"/>
    <cellStyle name="Normal 8 2 2 2 2 2 3 2 3 2" xfId="22881"/>
    <cellStyle name="Normal 8 2 2 2 2 2 3 2 4" xfId="22882"/>
    <cellStyle name="Normal 8 2 2 2 2 2 3 3" xfId="22883"/>
    <cellStyle name="Normal 8 2 2 2 2 2 3 3 2" xfId="22884"/>
    <cellStyle name="Normal 8 2 2 2 2 2 3 3 2 2" xfId="22885"/>
    <cellStyle name="Normal 8 2 2 2 2 2 3 3 3" xfId="22886"/>
    <cellStyle name="Normal 8 2 2 2 2 2 3 4" xfId="22887"/>
    <cellStyle name="Normal 8 2 2 2 2 2 3 4 2" xfId="22888"/>
    <cellStyle name="Normal 8 2 2 2 2 2 3 5" xfId="22889"/>
    <cellStyle name="Normal 8 2 2 2 2 2 4" xfId="22890"/>
    <cellStyle name="Normal 8 2 2 2 2 2 4 2" xfId="22891"/>
    <cellStyle name="Normal 8 2 2 2 2 2 4 2 2" xfId="22892"/>
    <cellStyle name="Normal 8 2 2 2 2 2 4 2 2 2" xfId="22893"/>
    <cellStyle name="Normal 8 2 2 2 2 2 4 2 3" xfId="22894"/>
    <cellStyle name="Normal 8 2 2 2 2 2 4 3" xfId="22895"/>
    <cellStyle name="Normal 8 2 2 2 2 2 4 3 2" xfId="22896"/>
    <cellStyle name="Normal 8 2 2 2 2 2 4 4" xfId="22897"/>
    <cellStyle name="Normal 8 2 2 2 2 2 5" xfId="22898"/>
    <cellStyle name="Normal 8 2 2 2 2 2 5 2" xfId="22899"/>
    <cellStyle name="Normal 8 2 2 2 2 2 5 2 2" xfId="22900"/>
    <cellStyle name="Normal 8 2 2 2 2 2 5 3" xfId="22901"/>
    <cellStyle name="Normal 8 2 2 2 2 2 6" xfId="22902"/>
    <cellStyle name="Normal 8 2 2 2 2 2 6 2" xfId="22903"/>
    <cellStyle name="Normal 8 2 2 2 2 2 7" xfId="22904"/>
    <cellStyle name="Normal 8 2 2 2 2 3" xfId="22905"/>
    <cellStyle name="Normal 8 2 2 2 2 3 2" xfId="22906"/>
    <cellStyle name="Normal 8 2 2 2 2 3 2 2" xfId="22907"/>
    <cellStyle name="Normal 8 2 2 2 2 3 2 2 2" xfId="22908"/>
    <cellStyle name="Normal 8 2 2 2 2 3 2 2 2 2" xfId="22909"/>
    <cellStyle name="Normal 8 2 2 2 2 3 2 2 2 2 2" xfId="22910"/>
    <cellStyle name="Normal 8 2 2 2 2 3 2 2 2 3" xfId="22911"/>
    <cellStyle name="Normal 8 2 2 2 2 3 2 2 3" xfId="22912"/>
    <cellStyle name="Normal 8 2 2 2 2 3 2 2 3 2" xfId="22913"/>
    <cellStyle name="Normal 8 2 2 2 2 3 2 2 4" xfId="22914"/>
    <cellStyle name="Normal 8 2 2 2 2 3 2 3" xfId="22915"/>
    <cellStyle name="Normal 8 2 2 2 2 3 2 3 2" xfId="22916"/>
    <cellStyle name="Normal 8 2 2 2 2 3 2 3 2 2" xfId="22917"/>
    <cellStyle name="Normal 8 2 2 2 2 3 2 3 3" xfId="22918"/>
    <cellStyle name="Normal 8 2 2 2 2 3 2 4" xfId="22919"/>
    <cellStyle name="Normal 8 2 2 2 2 3 2 4 2" xfId="22920"/>
    <cellStyle name="Normal 8 2 2 2 2 3 2 5" xfId="22921"/>
    <cellStyle name="Normal 8 2 2 2 2 3 3" xfId="22922"/>
    <cellStyle name="Normal 8 2 2 2 2 3 3 2" xfId="22923"/>
    <cellStyle name="Normal 8 2 2 2 2 3 3 2 2" xfId="22924"/>
    <cellStyle name="Normal 8 2 2 2 2 3 3 2 2 2" xfId="22925"/>
    <cellStyle name="Normal 8 2 2 2 2 3 3 2 3" xfId="22926"/>
    <cellStyle name="Normal 8 2 2 2 2 3 3 3" xfId="22927"/>
    <cellStyle name="Normal 8 2 2 2 2 3 3 3 2" xfId="22928"/>
    <cellStyle name="Normal 8 2 2 2 2 3 3 4" xfId="22929"/>
    <cellStyle name="Normal 8 2 2 2 2 3 4" xfId="22930"/>
    <cellStyle name="Normal 8 2 2 2 2 3 4 2" xfId="22931"/>
    <cellStyle name="Normal 8 2 2 2 2 3 4 2 2" xfId="22932"/>
    <cellStyle name="Normal 8 2 2 2 2 3 4 3" xfId="22933"/>
    <cellStyle name="Normal 8 2 2 2 2 3 5" xfId="22934"/>
    <cellStyle name="Normal 8 2 2 2 2 3 5 2" xfId="22935"/>
    <cellStyle name="Normal 8 2 2 2 2 3 6" xfId="22936"/>
    <cellStyle name="Normal 8 2 2 2 2 4" xfId="22937"/>
    <cellStyle name="Normal 8 2 2 2 2 4 2" xfId="22938"/>
    <cellStyle name="Normal 8 2 2 2 2 4 2 2" xfId="22939"/>
    <cellStyle name="Normal 8 2 2 2 2 4 2 2 2" xfId="22940"/>
    <cellStyle name="Normal 8 2 2 2 2 4 2 2 2 2" xfId="22941"/>
    <cellStyle name="Normal 8 2 2 2 2 4 2 2 3" xfId="22942"/>
    <cellStyle name="Normal 8 2 2 2 2 4 2 3" xfId="22943"/>
    <cellStyle name="Normal 8 2 2 2 2 4 2 3 2" xfId="22944"/>
    <cellStyle name="Normal 8 2 2 2 2 4 2 4" xfId="22945"/>
    <cellStyle name="Normal 8 2 2 2 2 4 3" xfId="22946"/>
    <cellStyle name="Normal 8 2 2 2 2 4 3 2" xfId="22947"/>
    <cellStyle name="Normal 8 2 2 2 2 4 3 2 2" xfId="22948"/>
    <cellStyle name="Normal 8 2 2 2 2 4 3 3" xfId="22949"/>
    <cellStyle name="Normal 8 2 2 2 2 4 4" xfId="22950"/>
    <cellStyle name="Normal 8 2 2 2 2 4 4 2" xfId="22951"/>
    <cellStyle name="Normal 8 2 2 2 2 4 5" xfId="22952"/>
    <cellStyle name="Normal 8 2 2 2 2 5" xfId="22953"/>
    <cellStyle name="Normal 8 2 2 2 2 5 2" xfId="22954"/>
    <cellStyle name="Normal 8 2 2 2 2 5 2 2" xfId="22955"/>
    <cellStyle name="Normal 8 2 2 2 2 5 2 2 2" xfId="22956"/>
    <cellStyle name="Normal 8 2 2 2 2 5 2 3" xfId="22957"/>
    <cellStyle name="Normal 8 2 2 2 2 5 3" xfId="22958"/>
    <cellStyle name="Normal 8 2 2 2 2 5 3 2" xfId="22959"/>
    <cellStyle name="Normal 8 2 2 2 2 5 4" xfId="22960"/>
    <cellStyle name="Normal 8 2 2 2 2 6" xfId="22961"/>
    <cellStyle name="Normal 8 2 2 2 2 6 2" xfId="22962"/>
    <cellStyle name="Normal 8 2 2 2 2 6 2 2" xfId="22963"/>
    <cellStyle name="Normal 8 2 2 2 2 6 3" xfId="22964"/>
    <cellStyle name="Normal 8 2 2 2 2 7" xfId="22965"/>
    <cellStyle name="Normal 8 2 2 2 2 7 2" xfId="22966"/>
    <cellStyle name="Normal 8 2 2 2 2 8" xfId="22967"/>
    <cellStyle name="Normal 8 2 2 2 3" xfId="22968"/>
    <cellStyle name="Normal 8 2 2 2 3 2" xfId="22969"/>
    <cellStyle name="Normal 8 2 2 2 3 2 2" xfId="22970"/>
    <cellStyle name="Normal 8 2 2 2 3 2 2 2" xfId="22971"/>
    <cellStyle name="Normal 8 2 2 2 3 2 2 2 2" xfId="22972"/>
    <cellStyle name="Normal 8 2 2 2 3 2 2 2 2 2" xfId="22973"/>
    <cellStyle name="Normal 8 2 2 2 3 2 2 2 2 2 2" xfId="22974"/>
    <cellStyle name="Normal 8 2 2 2 3 2 2 2 2 3" xfId="22975"/>
    <cellStyle name="Normal 8 2 2 2 3 2 2 2 3" xfId="22976"/>
    <cellStyle name="Normal 8 2 2 2 3 2 2 2 3 2" xfId="22977"/>
    <cellStyle name="Normal 8 2 2 2 3 2 2 2 4" xfId="22978"/>
    <cellStyle name="Normal 8 2 2 2 3 2 2 3" xfId="22979"/>
    <cellStyle name="Normal 8 2 2 2 3 2 2 3 2" xfId="22980"/>
    <cellStyle name="Normal 8 2 2 2 3 2 2 3 2 2" xfId="22981"/>
    <cellStyle name="Normal 8 2 2 2 3 2 2 3 3" xfId="22982"/>
    <cellStyle name="Normal 8 2 2 2 3 2 2 4" xfId="22983"/>
    <cellStyle name="Normal 8 2 2 2 3 2 2 4 2" xfId="22984"/>
    <cellStyle name="Normal 8 2 2 2 3 2 2 5" xfId="22985"/>
    <cellStyle name="Normal 8 2 2 2 3 2 3" xfId="22986"/>
    <cellStyle name="Normal 8 2 2 2 3 2 3 2" xfId="22987"/>
    <cellStyle name="Normal 8 2 2 2 3 2 3 2 2" xfId="22988"/>
    <cellStyle name="Normal 8 2 2 2 3 2 3 2 2 2" xfId="22989"/>
    <cellStyle name="Normal 8 2 2 2 3 2 3 2 3" xfId="22990"/>
    <cellStyle name="Normal 8 2 2 2 3 2 3 3" xfId="22991"/>
    <cellStyle name="Normal 8 2 2 2 3 2 3 3 2" xfId="22992"/>
    <cellStyle name="Normal 8 2 2 2 3 2 3 4" xfId="22993"/>
    <cellStyle name="Normal 8 2 2 2 3 2 4" xfId="22994"/>
    <cellStyle name="Normal 8 2 2 2 3 2 4 2" xfId="22995"/>
    <cellStyle name="Normal 8 2 2 2 3 2 4 2 2" xfId="22996"/>
    <cellStyle name="Normal 8 2 2 2 3 2 4 3" xfId="22997"/>
    <cellStyle name="Normal 8 2 2 2 3 2 5" xfId="22998"/>
    <cellStyle name="Normal 8 2 2 2 3 2 5 2" xfId="22999"/>
    <cellStyle name="Normal 8 2 2 2 3 2 6" xfId="23000"/>
    <cellStyle name="Normal 8 2 2 2 3 3" xfId="23001"/>
    <cellStyle name="Normal 8 2 2 2 3 3 2" xfId="23002"/>
    <cellStyle name="Normal 8 2 2 2 3 3 2 2" xfId="23003"/>
    <cellStyle name="Normal 8 2 2 2 3 3 2 2 2" xfId="23004"/>
    <cellStyle name="Normal 8 2 2 2 3 3 2 2 2 2" xfId="23005"/>
    <cellStyle name="Normal 8 2 2 2 3 3 2 2 3" xfId="23006"/>
    <cellStyle name="Normal 8 2 2 2 3 3 2 3" xfId="23007"/>
    <cellStyle name="Normal 8 2 2 2 3 3 2 3 2" xfId="23008"/>
    <cellStyle name="Normal 8 2 2 2 3 3 2 4" xfId="23009"/>
    <cellStyle name="Normal 8 2 2 2 3 3 3" xfId="23010"/>
    <cellStyle name="Normal 8 2 2 2 3 3 3 2" xfId="23011"/>
    <cellStyle name="Normal 8 2 2 2 3 3 3 2 2" xfId="23012"/>
    <cellStyle name="Normal 8 2 2 2 3 3 3 3" xfId="23013"/>
    <cellStyle name="Normal 8 2 2 2 3 3 4" xfId="23014"/>
    <cellStyle name="Normal 8 2 2 2 3 3 4 2" xfId="23015"/>
    <cellStyle name="Normal 8 2 2 2 3 3 5" xfId="23016"/>
    <cellStyle name="Normal 8 2 2 2 3 4" xfId="23017"/>
    <cellStyle name="Normal 8 2 2 2 3 4 2" xfId="23018"/>
    <cellStyle name="Normal 8 2 2 2 3 4 2 2" xfId="23019"/>
    <cellStyle name="Normal 8 2 2 2 3 4 2 2 2" xfId="23020"/>
    <cellStyle name="Normal 8 2 2 2 3 4 2 3" xfId="23021"/>
    <cellStyle name="Normal 8 2 2 2 3 4 3" xfId="23022"/>
    <cellStyle name="Normal 8 2 2 2 3 4 3 2" xfId="23023"/>
    <cellStyle name="Normal 8 2 2 2 3 4 4" xfId="23024"/>
    <cellStyle name="Normal 8 2 2 2 3 5" xfId="23025"/>
    <cellStyle name="Normal 8 2 2 2 3 5 2" xfId="23026"/>
    <cellStyle name="Normal 8 2 2 2 3 5 2 2" xfId="23027"/>
    <cellStyle name="Normal 8 2 2 2 3 5 3" xfId="23028"/>
    <cellStyle name="Normal 8 2 2 2 3 6" xfId="23029"/>
    <cellStyle name="Normal 8 2 2 2 3 6 2" xfId="23030"/>
    <cellStyle name="Normal 8 2 2 2 3 7" xfId="23031"/>
    <cellStyle name="Normal 8 2 2 2 4" xfId="23032"/>
    <cellStyle name="Normal 8 2 2 2 4 2" xfId="23033"/>
    <cellStyle name="Normal 8 2 2 2 4 2 2" xfId="23034"/>
    <cellStyle name="Normal 8 2 2 2 4 2 2 2" xfId="23035"/>
    <cellStyle name="Normal 8 2 2 2 4 2 2 2 2" xfId="23036"/>
    <cellStyle name="Normal 8 2 2 2 4 2 2 2 2 2" xfId="23037"/>
    <cellStyle name="Normal 8 2 2 2 4 2 2 2 3" xfId="23038"/>
    <cellStyle name="Normal 8 2 2 2 4 2 2 3" xfId="23039"/>
    <cellStyle name="Normal 8 2 2 2 4 2 2 3 2" xfId="23040"/>
    <cellStyle name="Normal 8 2 2 2 4 2 2 4" xfId="23041"/>
    <cellStyle name="Normal 8 2 2 2 4 2 3" xfId="23042"/>
    <cellStyle name="Normal 8 2 2 2 4 2 3 2" xfId="23043"/>
    <cellStyle name="Normal 8 2 2 2 4 2 3 2 2" xfId="23044"/>
    <cellStyle name="Normal 8 2 2 2 4 2 3 3" xfId="23045"/>
    <cellStyle name="Normal 8 2 2 2 4 2 4" xfId="23046"/>
    <cellStyle name="Normal 8 2 2 2 4 2 4 2" xfId="23047"/>
    <cellStyle name="Normal 8 2 2 2 4 2 5" xfId="23048"/>
    <cellStyle name="Normal 8 2 2 2 4 3" xfId="23049"/>
    <cellStyle name="Normal 8 2 2 2 4 3 2" xfId="23050"/>
    <cellStyle name="Normal 8 2 2 2 4 3 2 2" xfId="23051"/>
    <cellStyle name="Normal 8 2 2 2 4 3 2 2 2" xfId="23052"/>
    <cellStyle name="Normal 8 2 2 2 4 3 2 3" xfId="23053"/>
    <cellStyle name="Normal 8 2 2 2 4 3 3" xfId="23054"/>
    <cellStyle name="Normal 8 2 2 2 4 3 3 2" xfId="23055"/>
    <cellStyle name="Normal 8 2 2 2 4 3 4" xfId="23056"/>
    <cellStyle name="Normal 8 2 2 2 4 4" xfId="23057"/>
    <cellStyle name="Normal 8 2 2 2 4 4 2" xfId="23058"/>
    <cellStyle name="Normal 8 2 2 2 4 4 2 2" xfId="23059"/>
    <cellStyle name="Normal 8 2 2 2 4 4 3" xfId="23060"/>
    <cellStyle name="Normal 8 2 2 2 4 5" xfId="23061"/>
    <cellStyle name="Normal 8 2 2 2 4 5 2" xfId="23062"/>
    <cellStyle name="Normal 8 2 2 2 4 6" xfId="23063"/>
    <cellStyle name="Normal 8 2 2 2 5" xfId="23064"/>
    <cellStyle name="Normal 8 2 2 2 5 2" xfId="23065"/>
    <cellStyle name="Normal 8 2 2 2 5 2 2" xfId="23066"/>
    <cellStyle name="Normal 8 2 2 2 5 2 2 2" xfId="23067"/>
    <cellStyle name="Normal 8 2 2 2 5 2 2 2 2" xfId="23068"/>
    <cellStyle name="Normal 8 2 2 2 5 2 2 3" xfId="23069"/>
    <cellStyle name="Normal 8 2 2 2 5 2 3" xfId="23070"/>
    <cellStyle name="Normal 8 2 2 2 5 2 3 2" xfId="23071"/>
    <cellStyle name="Normal 8 2 2 2 5 2 4" xfId="23072"/>
    <cellStyle name="Normal 8 2 2 2 5 3" xfId="23073"/>
    <cellStyle name="Normal 8 2 2 2 5 3 2" xfId="23074"/>
    <cellStyle name="Normal 8 2 2 2 5 3 2 2" xfId="23075"/>
    <cellStyle name="Normal 8 2 2 2 5 3 3" xfId="23076"/>
    <cellStyle name="Normal 8 2 2 2 5 4" xfId="23077"/>
    <cellStyle name="Normal 8 2 2 2 5 4 2" xfId="23078"/>
    <cellStyle name="Normal 8 2 2 2 5 5" xfId="23079"/>
    <cellStyle name="Normal 8 2 2 2 6" xfId="23080"/>
    <cellStyle name="Normal 8 2 2 2 6 2" xfId="23081"/>
    <cellStyle name="Normal 8 2 2 2 6 2 2" xfId="23082"/>
    <cellStyle name="Normal 8 2 2 2 6 2 2 2" xfId="23083"/>
    <cellStyle name="Normal 8 2 2 2 6 2 3" xfId="23084"/>
    <cellStyle name="Normal 8 2 2 2 6 3" xfId="23085"/>
    <cellStyle name="Normal 8 2 2 2 6 3 2" xfId="23086"/>
    <cellStyle name="Normal 8 2 2 2 6 4" xfId="23087"/>
    <cellStyle name="Normal 8 2 2 2 7" xfId="23088"/>
    <cellStyle name="Normal 8 2 2 2 7 2" xfId="23089"/>
    <cellStyle name="Normal 8 2 2 2 7 2 2" xfId="23090"/>
    <cellStyle name="Normal 8 2 2 2 7 3" xfId="23091"/>
    <cellStyle name="Normal 8 2 2 2 8" xfId="23092"/>
    <cellStyle name="Normal 8 2 2 2 8 2" xfId="23093"/>
    <cellStyle name="Normal 8 2 2 2 9" xfId="23094"/>
    <cellStyle name="Normal 8 2 2 3" xfId="23095"/>
    <cellStyle name="Normal 8 2 2 3 2" xfId="23096"/>
    <cellStyle name="Normal 8 2 2 3 2 2" xfId="23097"/>
    <cellStyle name="Normal 8 2 2 3 2 2 2" xfId="23098"/>
    <cellStyle name="Normal 8 2 2 3 2 2 2 2" xfId="23099"/>
    <cellStyle name="Normal 8 2 2 3 2 2 2 2 2" xfId="23100"/>
    <cellStyle name="Normal 8 2 2 3 2 2 2 2 2 2" xfId="23101"/>
    <cellStyle name="Normal 8 2 2 3 2 2 2 2 2 2 2" xfId="23102"/>
    <cellStyle name="Normal 8 2 2 3 2 2 2 2 2 3" xfId="23103"/>
    <cellStyle name="Normal 8 2 2 3 2 2 2 2 3" xfId="23104"/>
    <cellStyle name="Normal 8 2 2 3 2 2 2 2 3 2" xfId="23105"/>
    <cellStyle name="Normal 8 2 2 3 2 2 2 2 4" xfId="23106"/>
    <cellStyle name="Normal 8 2 2 3 2 2 2 3" xfId="23107"/>
    <cellStyle name="Normal 8 2 2 3 2 2 2 3 2" xfId="23108"/>
    <cellStyle name="Normal 8 2 2 3 2 2 2 3 2 2" xfId="23109"/>
    <cellStyle name="Normal 8 2 2 3 2 2 2 3 3" xfId="23110"/>
    <cellStyle name="Normal 8 2 2 3 2 2 2 4" xfId="23111"/>
    <cellStyle name="Normal 8 2 2 3 2 2 2 4 2" xfId="23112"/>
    <cellStyle name="Normal 8 2 2 3 2 2 2 5" xfId="23113"/>
    <cellStyle name="Normal 8 2 2 3 2 2 3" xfId="23114"/>
    <cellStyle name="Normal 8 2 2 3 2 2 3 2" xfId="23115"/>
    <cellStyle name="Normal 8 2 2 3 2 2 3 2 2" xfId="23116"/>
    <cellStyle name="Normal 8 2 2 3 2 2 3 2 2 2" xfId="23117"/>
    <cellStyle name="Normal 8 2 2 3 2 2 3 2 3" xfId="23118"/>
    <cellStyle name="Normal 8 2 2 3 2 2 3 3" xfId="23119"/>
    <cellStyle name="Normal 8 2 2 3 2 2 3 3 2" xfId="23120"/>
    <cellStyle name="Normal 8 2 2 3 2 2 3 4" xfId="23121"/>
    <cellStyle name="Normal 8 2 2 3 2 2 4" xfId="23122"/>
    <cellStyle name="Normal 8 2 2 3 2 2 4 2" xfId="23123"/>
    <cellStyle name="Normal 8 2 2 3 2 2 4 2 2" xfId="23124"/>
    <cellStyle name="Normal 8 2 2 3 2 2 4 3" xfId="23125"/>
    <cellStyle name="Normal 8 2 2 3 2 2 5" xfId="23126"/>
    <cellStyle name="Normal 8 2 2 3 2 2 5 2" xfId="23127"/>
    <cellStyle name="Normal 8 2 2 3 2 2 6" xfId="23128"/>
    <cellStyle name="Normal 8 2 2 3 2 3" xfId="23129"/>
    <cellStyle name="Normal 8 2 2 3 2 3 2" xfId="23130"/>
    <cellStyle name="Normal 8 2 2 3 2 3 2 2" xfId="23131"/>
    <cellStyle name="Normal 8 2 2 3 2 3 2 2 2" xfId="23132"/>
    <cellStyle name="Normal 8 2 2 3 2 3 2 2 2 2" xfId="23133"/>
    <cellStyle name="Normal 8 2 2 3 2 3 2 2 3" xfId="23134"/>
    <cellStyle name="Normal 8 2 2 3 2 3 2 3" xfId="23135"/>
    <cellStyle name="Normal 8 2 2 3 2 3 2 3 2" xfId="23136"/>
    <cellStyle name="Normal 8 2 2 3 2 3 2 4" xfId="23137"/>
    <cellStyle name="Normal 8 2 2 3 2 3 3" xfId="23138"/>
    <cellStyle name="Normal 8 2 2 3 2 3 3 2" xfId="23139"/>
    <cellStyle name="Normal 8 2 2 3 2 3 3 2 2" xfId="23140"/>
    <cellStyle name="Normal 8 2 2 3 2 3 3 3" xfId="23141"/>
    <cellStyle name="Normal 8 2 2 3 2 3 4" xfId="23142"/>
    <cellStyle name="Normal 8 2 2 3 2 3 4 2" xfId="23143"/>
    <cellStyle name="Normal 8 2 2 3 2 3 5" xfId="23144"/>
    <cellStyle name="Normal 8 2 2 3 2 4" xfId="23145"/>
    <cellStyle name="Normal 8 2 2 3 2 4 2" xfId="23146"/>
    <cellStyle name="Normal 8 2 2 3 2 4 2 2" xfId="23147"/>
    <cellStyle name="Normal 8 2 2 3 2 4 2 2 2" xfId="23148"/>
    <cellStyle name="Normal 8 2 2 3 2 4 2 3" xfId="23149"/>
    <cellStyle name="Normal 8 2 2 3 2 4 3" xfId="23150"/>
    <cellStyle name="Normal 8 2 2 3 2 4 3 2" xfId="23151"/>
    <cellStyle name="Normal 8 2 2 3 2 4 4" xfId="23152"/>
    <cellStyle name="Normal 8 2 2 3 2 5" xfId="23153"/>
    <cellStyle name="Normal 8 2 2 3 2 5 2" xfId="23154"/>
    <cellStyle name="Normal 8 2 2 3 2 5 2 2" xfId="23155"/>
    <cellStyle name="Normal 8 2 2 3 2 5 3" xfId="23156"/>
    <cellStyle name="Normal 8 2 2 3 2 6" xfId="23157"/>
    <cellStyle name="Normal 8 2 2 3 2 6 2" xfId="23158"/>
    <cellStyle name="Normal 8 2 2 3 2 7" xfId="23159"/>
    <cellStyle name="Normal 8 2 2 3 3" xfId="23160"/>
    <cellStyle name="Normal 8 2 2 3 3 2" xfId="23161"/>
    <cellStyle name="Normal 8 2 2 3 3 2 2" xfId="23162"/>
    <cellStyle name="Normal 8 2 2 3 3 2 2 2" xfId="23163"/>
    <cellStyle name="Normal 8 2 2 3 3 2 2 2 2" xfId="23164"/>
    <cellStyle name="Normal 8 2 2 3 3 2 2 2 2 2" xfId="23165"/>
    <cellStyle name="Normal 8 2 2 3 3 2 2 2 3" xfId="23166"/>
    <cellStyle name="Normal 8 2 2 3 3 2 2 3" xfId="23167"/>
    <cellStyle name="Normal 8 2 2 3 3 2 2 3 2" xfId="23168"/>
    <cellStyle name="Normal 8 2 2 3 3 2 2 4" xfId="23169"/>
    <cellStyle name="Normal 8 2 2 3 3 2 3" xfId="23170"/>
    <cellStyle name="Normal 8 2 2 3 3 2 3 2" xfId="23171"/>
    <cellStyle name="Normal 8 2 2 3 3 2 3 2 2" xfId="23172"/>
    <cellStyle name="Normal 8 2 2 3 3 2 3 3" xfId="23173"/>
    <cellStyle name="Normal 8 2 2 3 3 2 4" xfId="23174"/>
    <cellStyle name="Normal 8 2 2 3 3 2 4 2" xfId="23175"/>
    <cellStyle name="Normal 8 2 2 3 3 2 5" xfId="23176"/>
    <cellStyle name="Normal 8 2 2 3 3 3" xfId="23177"/>
    <cellStyle name="Normal 8 2 2 3 3 3 2" xfId="23178"/>
    <cellStyle name="Normal 8 2 2 3 3 3 2 2" xfId="23179"/>
    <cellStyle name="Normal 8 2 2 3 3 3 2 2 2" xfId="23180"/>
    <cellStyle name="Normal 8 2 2 3 3 3 2 3" xfId="23181"/>
    <cellStyle name="Normal 8 2 2 3 3 3 3" xfId="23182"/>
    <cellStyle name="Normal 8 2 2 3 3 3 3 2" xfId="23183"/>
    <cellStyle name="Normal 8 2 2 3 3 3 4" xfId="23184"/>
    <cellStyle name="Normal 8 2 2 3 3 4" xfId="23185"/>
    <cellStyle name="Normal 8 2 2 3 3 4 2" xfId="23186"/>
    <cellStyle name="Normal 8 2 2 3 3 4 2 2" xfId="23187"/>
    <cellStyle name="Normal 8 2 2 3 3 4 3" xfId="23188"/>
    <cellStyle name="Normal 8 2 2 3 3 5" xfId="23189"/>
    <cellStyle name="Normal 8 2 2 3 3 5 2" xfId="23190"/>
    <cellStyle name="Normal 8 2 2 3 3 6" xfId="23191"/>
    <cellStyle name="Normal 8 2 2 3 4" xfId="23192"/>
    <cellStyle name="Normal 8 2 2 3 4 2" xfId="23193"/>
    <cellStyle name="Normal 8 2 2 3 4 2 2" xfId="23194"/>
    <cellStyle name="Normal 8 2 2 3 4 2 2 2" xfId="23195"/>
    <cellStyle name="Normal 8 2 2 3 4 2 2 2 2" xfId="23196"/>
    <cellStyle name="Normal 8 2 2 3 4 2 2 3" xfId="23197"/>
    <cellStyle name="Normal 8 2 2 3 4 2 3" xfId="23198"/>
    <cellStyle name="Normal 8 2 2 3 4 2 3 2" xfId="23199"/>
    <cellStyle name="Normal 8 2 2 3 4 2 4" xfId="23200"/>
    <cellStyle name="Normal 8 2 2 3 4 3" xfId="23201"/>
    <cellStyle name="Normal 8 2 2 3 4 3 2" xfId="23202"/>
    <cellStyle name="Normal 8 2 2 3 4 3 2 2" xfId="23203"/>
    <cellStyle name="Normal 8 2 2 3 4 3 3" xfId="23204"/>
    <cellStyle name="Normal 8 2 2 3 4 4" xfId="23205"/>
    <cellStyle name="Normal 8 2 2 3 4 4 2" xfId="23206"/>
    <cellStyle name="Normal 8 2 2 3 4 5" xfId="23207"/>
    <cellStyle name="Normal 8 2 2 3 5" xfId="23208"/>
    <cellStyle name="Normal 8 2 2 3 5 2" xfId="23209"/>
    <cellStyle name="Normal 8 2 2 3 5 2 2" xfId="23210"/>
    <cellStyle name="Normal 8 2 2 3 5 2 2 2" xfId="23211"/>
    <cellStyle name="Normal 8 2 2 3 5 2 3" xfId="23212"/>
    <cellStyle name="Normal 8 2 2 3 5 3" xfId="23213"/>
    <cellStyle name="Normal 8 2 2 3 5 3 2" xfId="23214"/>
    <cellStyle name="Normal 8 2 2 3 5 4" xfId="23215"/>
    <cellStyle name="Normal 8 2 2 3 6" xfId="23216"/>
    <cellStyle name="Normal 8 2 2 3 6 2" xfId="23217"/>
    <cellStyle name="Normal 8 2 2 3 6 2 2" xfId="23218"/>
    <cellStyle name="Normal 8 2 2 3 6 3" xfId="23219"/>
    <cellStyle name="Normal 8 2 2 3 7" xfId="23220"/>
    <cellStyle name="Normal 8 2 2 3 7 2" xfId="23221"/>
    <cellStyle name="Normal 8 2 2 3 8" xfId="23222"/>
    <cellStyle name="Normal 8 2 2 4" xfId="23223"/>
    <cellStyle name="Normal 8 2 2 4 2" xfId="23224"/>
    <cellStyle name="Normal 8 2 2 4 2 2" xfId="23225"/>
    <cellStyle name="Normal 8 2 2 4 2 2 2" xfId="23226"/>
    <cellStyle name="Normal 8 2 2 4 2 2 2 2" xfId="23227"/>
    <cellStyle name="Normal 8 2 2 4 2 2 2 2 2" xfId="23228"/>
    <cellStyle name="Normal 8 2 2 4 2 2 2 2 2 2" xfId="23229"/>
    <cellStyle name="Normal 8 2 2 4 2 2 2 2 3" xfId="23230"/>
    <cellStyle name="Normal 8 2 2 4 2 2 2 3" xfId="23231"/>
    <cellStyle name="Normal 8 2 2 4 2 2 2 3 2" xfId="23232"/>
    <cellStyle name="Normal 8 2 2 4 2 2 2 4" xfId="23233"/>
    <cellStyle name="Normal 8 2 2 4 2 2 3" xfId="23234"/>
    <cellStyle name="Normal 8 2 2 4 2 2 3 2" xfId="23235"/>
    <cellStyle name="Normal 8 2 2 4 2 2 3 2 2" xfId="23236"/>
    <cellStyle name="Normal 8 2 2 4 2 2 3 3" xfId="23237"/>
    <cellStyle name="Normal 8 2 2 4 2 2 4" xfId="23238"/>
    <cellStyle name="Normal 8 2 2 4 2 2 4 2" xfId="23239"/>
    <cellStyle name="Normal 8 2 2 4 2 2 5" xfId="23240"/>
    <cellStyle name="Normal 8 2 2 4 2 3" xfId="23241"/>
    <cellStyle name="Normal 8 2 2 4 2 3 2" xfId="23242"/>
    <cellStyle name="Normal 8 2 2 4 2 3 2 2" xfId="23243"/>
    <cellStyle name="Normal 8 2 2 4 2 3 2 2 2" xfId="23244"/>
    <cellStyle name="Normal 8 2 2 4 2 3 2 3" xfId="23245"/>
    <cellStyle name="Normal 8 2 2 4 2 3 3" xfId="23246"/>
    <cellStyle name="Normal 8 2 2 4 2 3 3 2" xfId="23247"/>
    <cellStyle name="Normal 8 2 2 4 2 3 4" xfId="23248"/>
    <cellStyle name="Normal 8 2 2 4 2 4" xfId="23249"/>
    <cellStyle name="Normal 8 2 2 4 2 4 2" xfId="23250"/>
    <cellStyle name="Normal 8 2 2 4 2 4 2 2" xfId="23251"/>
    <cellStyle name="Normal 8 2 2 4 2 4 3" xfId="23252"/>
    <cellStyle name="Normal 8 2 2 4 2 5" xfId="23253"/>
    <cellStyle name="Normal 8 2 2 4 2 5 2" xfId="23254"/>
    <cellStyle name="Normal 8 2 2 4 2 6" xfId="23255"/>
    <cellStyle name="Normal 8 2 2 4 3" xfId="23256"/>
    <cellStyle name="Normal 8 2 2 4 3 2" xfId="23257"/>
    <cellStyle name="Normal 8 2 2 4 3 2 2" xfId="23258"/>
    <cellStyle name="Normal 8 2 2 4 3 2 2 2" xfId="23259"/>
    <cellStyle name="Normal 8 2 2 4 3 2 2 2 2" xfId="23260"/>
    <cellStyle name="Normal 8 2 2 4 3 2 2 3" xfId="23261"/>
    <cellStyle name="Normal 8 2 2 4 3 2 3" xfId="23262"/>
    <cellStyle name="Normal 8 2 2 4 3 2 3 2" xfId="23263"/>
    <cellStyle name="Normal 8 2 2 4 3 2 4" xfId="23264"/>
    <cellStyle name="Normal 8 2 2 4 3 3" xfId="23265"/>
    <cellStyle name="Normal 8 2 2 4 3 3 2" xfId="23266"/>
    <cellStyle name="Normal 8 2 2 4 3 3 2 2" xfId="23267"/>
    <cellStyle name="Normal 8 2 2 4 3 3 3" xfId="23268"/>
    <cellStyle name="Normal 8 2 2 4 3 4" xfId="23269"/>
    <cellStyle name="Normal 8 2 2 4 3 4 2" xfId="23270"/>
    <cellStyle name="Normal 8 2 2 4 3 5" xfId="23271"/>
    <cellStyle name="Normal 8 2 2 4 4" xfId="23272"/>
    <cellStyle name="Normal 8 2 2 4 4 2" xfId="23273"/>
    <cellStyle name="Normal 8 2 2 4 4 2 2" xfId="23274"/>
    <cellStyle name="Normal 8 2 2 4 4 2 2 2" xfId="23275"/>
    <cellStyle name="Normal 8 2 2 4 4 2 3" xfId="23276"/>
    <cellStyle name="Normal 8 2 2 4 4 3" xfId="23277"/>
    <cellStyle name="Normal 8 2 2 4 4 3 2" xfId="23278"/>
    <cellStyle name="Normal 8 2 2 4 4 4" xfId="23279"/>
    <cellStyle name="Normal 8 2 2 4 5" xfId="23280"/>
    <cellStyle name="Normal 8 2 2 4 5 2" xfId="23281"/>
    <cellStyle name="Normal 8 2 2 4 5 2 2" xfId="23282"/>
    <cellStyle name="Normal 8 2 2 4 5 3" xfId="23283"/>
    <cellStyle name="Normal 8 2 2 4 6" xfId="23284"/>
    <cellStyle name="Normal 8 2 2 4 6 2" xfId="23285"/>
    <cellStyle name="Normal 8 2 2 4 7" xfId="23286"/>
    <cellStyle name="Normal 8 2 2 5" xfId="23287"/>
    <cellStyle name="Normal 8 2 2 5 2" xfId="23288"/>
    <cellStyle name="Normal 8 2 2 5 2 2" xfId="23289"/>
    <cellStyle name="Normal 8 2 2 5 2 2 2" xfId="23290"/>
    <cellStyle name="Normal 8 2 2 5 2 2 2 2" xfId="23291"/>
    <cellStyle name="Normal 8 2 2 5 2 2 2 2 2" xfId="23292"/>
    <cellStyle name="Normal 8 2 2 5 2 2 2 3" xfId="23293"/>
    <cellStyle name="Normal 8 2 2 5 2 2 3" xfId="23294"/>
    <cellStyle name="Normal 8 2 2 5 2 2 3 2" xfId="23295"/>
    <cellStyle name="Normal 8 2 2 5 2 2 4" xfId="23296"/>
    <cellStyle name="Normal 8 2 2 5 2 3" xfId="23297"/>
    <cellStyle name="Normal 8 2 2 5 2 3 2" xfId="23298"/>
    <cellStyle name="Normal 8 2 2 5 2 3 2 2" xfId="23299"/>
    <cellStyle name="Normal 8 2 2 5 2 3 3" xfId="23300"/>
    <cellStyle name="Normal 8 2 2 5 2 4" xfId="23301"/>
    <cellStyle name="Normal 8 2 2 5 2 4 2" xfId="23302"/>
    <cellStyle name="Normal 8 2 2 5 2 5" xfId="23303"/>
    <cellStyle name="Normal 8 2 2 5 3" xfId="23304"/>
    <cellStyle name="Normal 8 2 2 5 3 2" xfId="23305"/>
    <cellStyle name="Normal 8 2 2 5 3 2 2" xfId="23306"/>
    <cellStyle name="Normal 8 2 2 5 3 2 2 2" xfId="23307"/>
    <cellStyle name="Normal 8 2 2 5 3 2 3" xfId="23308"/>
    <cellStyle name="Normal 8 2 2 5 3 3" xfId="23309"/>
    <cellStyle name="Normal 8 2 2 5 3 3 2" xfId="23310"/>
    <cellStyle name="Normal 8 2 2 5 3 4" xfId="23311"/>
    <cellStyle name="Normal 8 2 2 5 4" xfId="23312"/>
    <cellStyle name="Normal 8 2 2 5 4 2" xfId="23313"/>
    <cellStyle name="Normal 8 2 2 5 4 2 2" xfId="23314"/>
    <cellStyle name="Normal 8 2 2 5 4 3" xfId="23315"/>
    <cellStyle name="Normal 8 2 2 5 5" xfId="23316"/>
    <cellStyle name="Normal 8 2 2 5 5 2" xfId="23317"/>
    <cellStyle name="Normal 8 2 2 5 6" xfId="23318"/>
    <cellStyle name="Normal 8 2 2 6" xfId="23319"/>
    <cellStyle name="Normal 8 2 2 6 2" xfId="23320"/>
    <cellStyle name="Normal 8 2 2 6 2 2" xfId="23321"/>
    <cellStyle name="Normal 8 2 2 6 2 2 2" xfId="23322"/>
    <cellStyle name="Normal 8 2 2 6 2 2 2 2" xfId="23323"/>
    <cellStyle name="Normal 8 2 2 6 2 2 3" xfId="23324"/>
    <cellStyle name="Normal 8 2 2 6 2 3" xfId="23325"/>
    <cellStyle name="Normal 8 2 2 6 2 3 2" xfId="23326"/>
    <cellStyle name="Normal 8 2 2 6 2 4" xfId="23327"/>
    <cellStyle name="Normal 8 2 2 6 3" xfId="23328"/>
    <cellStyle name="Normal 8 2 2 6 3 2" xfId="23329"/>
    <cellStyle name="Normal 8 2 2 6 3 2 2" xfId="23330"/>
    <cellStyle name="Normal 8 2 2 6 3 3" xfId="23331"/>
    <cellStyle name="Normal 8 2 2 6 4" xfId="23332"/>
    <cellStyle name="Normal 8 2 2 6 4 2" xfId="23333"/>
    <cellStyle name="Normal 8 2 2 6 5" xfId="23334"/>
    <cellStyle name="Normal 8 2 2 7" xfId="23335"/>
    <cellStyle name="Normal 8 2 2 7 2" xfId="23336"/>
    <cellStyle name="Normal 8 2 2 7 2 2" xfId="23337"/>
    <cellStyle name="Normal 8 2 2 7 2 2 2" xfId="23338"/>
    <cellStyle name="Normal 8 2 2 7 2 3" xfId="23339"/>
    <cellStyle name="Normal 8 2 2 7 3" xfId="23340"/>
    <cellStyle name="Normal 8 2 2 7 3 2" xfId="23341"/>
    <cellStyle name="Normal 8 2 2 7 4" xfId="23342"/>
    <cellStyle name="Normal 8 2 2 8" xfId="23343"/>
    <cellStyle name="Normal 8 2 2 8 2" xfId="23344"/>
    <cellStyle name="Normal 8 2 2 8 2 2" xfId="23345"/>
    <cellStyle name="Normal 8 2 2 8 3" xfId="23346"/>
    <cellStyle name="Normal 8 2 2 9" xfId="23347"/>
    <cellStyle name="Normal 8 2 2 9 2" xfId="23348"/>
    <cellStyle name="Normal 8 2 3" xfId="23349"/>
    <cellStyle name="Normal 8 2 3 2" xfId="23350"/>
    <cellStyle name="Normal 8 2 3 2 2" xfId="23351"/>
    <cellStyle name="Normal 8 2 3 2 2 2" xfId="23352"/>
    <cellStyle name="Normal 8 2 3 2 2 2 2" xfId="23353"/>
    <cellStyle name="Normal 8 2 3 2 2 2 2 2" xfId="23354"/>
    <cellStyle name="Normal 8 2 3 2 2 2 2 2 2" xfId="23355"/>
    <cellStyle name="Normal 8 2 3 2 2 2 2 2 2 2" xfId="23356"/>
    <cellStyle name="Normal 8 2 3 2 2 2 2 2 2 2 2" xfId="23357"/>
    <cellStyle name="Normal 8 2 3 2 2 2 2 2 2 3" xfId="23358"/>
    <cellStyle name="Normal 8 2 3 2 2 2 2 2 3" xfId="23359"/>
    <cellStyle name="Normal 8 2 3 2 2 2 2 2 3 2" xfId="23360"/>
    <cellStyle name="Normal 8 2 3 2 2 2 2 2 4" xfId="23361"/>
    <cellStyle name="Normal 8 2 3 2 2 2 2 3" xfId="23362"/>
    <cellStyle name="Normal 8 2 3 2 2 2 2 3 2" xfId="23363"/>
    <cellStyle name="Normal 8 2 3 2 2 2 2 3 2 2" xfId="23364"/>
    <cellStyle name="Normal 8 2 3 2 2 2 2 3 3" xfId="23365"/>
    <cellStyle name="Normal 8 2 3 2 2 2 2 4" xfId="23366"/>
    <cellStyle name="Normal 8 2 3 2 2 2 2 4 2" xfId="23367"/>
    <cellStyle name="Normal 8 2 3 2 2 2 2 5" xfId="23368"/>
    <cellStyle name="Normal 8 2 3 2 2 2 3" xfId="23369"/>
    <cellStyle name="Normal 8 2 3 2 2 2 3 2" xfId="23370"/>
    <cellStyle name="Normal 8 2 3 2 2 2 3 2 2" xfId="23371"/>
    <cellStyle name="Normal 8 2 3 2 2 2 3 2 2 2" xfId="23372"/>
    <cellStyle name="Normal 8 2 3 2 2 2 3 2 3" xfId="23373"/>
    <cellStyle name="Normal 8 2 3 2 2 2 3 3" xfId="23374"/>
    <cellStyle name="Normal 8 2 3 2 2 2 3 3 2" xfId="23375"/>
    <cellStyle name="Normal 8 2 3 2 2 2 3 4" xfId="23376"/>
    <cellStyle name="Normal 8 2 3 2 2 2 4" xfId="23377"/>
    <cellStyle name="Normal 8 2 3 2 2 2 4 2" xfId="23378"/>
    <cellStyle name="Normal 8 2 3 2 2 2 4 2 2" xfId="23379"/>
    <cellStyle name="Normal 8 2 3 2 2 2 4 3" xfId="23380"/>
    <cellStyle name="Normal 8 2 3 2 2 2 5" xfId="23381"/>
    <cellStyle name="Normal 8 2 3 2 2 2 5 2" xfId="23382"/>
    <cellStyle name="Normal 8 2 3 2 2 2 6" xfId="23383"/>
    <cellStyle name="Normal 8 2 3 2 2 3" xfId="23384"/>
    <cellStyle name="Normal 8 2 3 2 2 3 2" xfId="23385"/>
    <cellStyle name="Normal 8 2 3 2 2 3 2 2" xfId="23386"/>
    <cellStyle name="Normal 8 2 3 2 2 3 2 2 2" xfId="23387"/>
    <cellStyle name="Normal 8 2 3 2 2 3 2 2 2 2" xfId="23388"/>
    <cellStyle name="Normal 8 2 3 2 2 3 2 2 3" xfId="23389"/>
    <cellStyle name="Normal 8 2 3 2 2 3 2 3" xfId="23390"/>
    <cellStyle name="Normal 8 2 3 2 2 3 2 3 2" xfId="23391"/>
    <cellStyle name="Normal 8 2 3 2 2 3 2 4" xfId="23392"/>
    <cellStyle name="Normal 8 2 3 2 2 3 3" xfId="23393"/>
    <cellStyle name="Normal 8 2 3 2 2 3 3 2" xfId="23394"/>
    <cellStyle name="Normal 8 2 3 2 2 3 3 2 2" xfId="23395"/>
    <cellStyle name="Normal 8 2 3 2 2 3 3 3" xfId="23396"/>
    <cellStyle name="Normal 8 2 3 2 2 3 4" xfId="23397"/>
    <cellStyle name="Normal 8 2 3 2 2 3 4 2" xfId="23398"/>
    <cellStyle name="Normal 8 2 3 2 2 3 5" xfId="23399"/>
    <cellStyle name="Normal 8 2 3 2 2 4" xfId="23400"/>
    <cellStyle name="Normal 8 2 3 2 2 4 2" xfId="23401"/>
    <cellStyle name="Normal 8 2 3 2 2 4 2 2" xfId="23402"/>
    <cellStyle name="Normal 8 2 3 2 2 4 2 2 2" xfId="23403"/>
    <cellStyle name="Normal 8 2 3 2 2 4 2 3" xfId="23404"/>
    <cellStyle name="Normal 8 2 3 2 2 4 3" xfId="23405"/>
    <cellStyle name="Normal 8 2 3 2 2 4 3 2" xfId="23406"/>
    <cellStyle name="Normal 8 2 3 2 2 4 4" xfId="23407"/>
    <cellStyle name="Normal 8 2 3 2 2 5" xfId="23408"/>
    <cellStyle name="Normal 8 2 3 2 2 5 2" xfId="23409"/>
    <cellStyle name="Normal 8 2 3 2 2 5 2 2" xfId="23410"/>
    <cellStyle name="Normal 8 2 3 2 2 5 3" xfId="23411"/>
    <cellStyle name="Normal 8 2 3 2 2 6" xfId="23412"/>
    <cellStyle name="Normal 8 2 3 2 2 6 2" xfId="23413"/>
    <cellStyle name="Normal 8 2 3 2 2 7" xfId="23414"/>
    <cellStyle name="Normal 8 2 3 2 3" xfId="23415"/>
    <cellStyle name="Normal 8 2 3 2 3 2" xfId="23416"/>
    <cellStyle name="Normal 8 2 3 2 3 2 2" xfId="23417"/>
    <cellStyle name="Normal 8 2 3 2 3 2 2 2" xfId="23418"/>
    <cellStyle name="Normal 8 2 3 2 3 2 2 2 2" xfId="23419"/>
    <cellStyle name="Normal 8 2 3 2 3 2 2 2 2 2" xfId="23420"/>
    <cellStyle name="Normal 8 2 3 2 3 2 2 2 3" xfId="23421"/>
    <cellStyle name="Normal 8 2 3 2 3 2 2 3" xfId="23422"/>
    <cellStyle name="Normal 8 2 3 2 3 2 2 3 2" xfId="23423"/>
    <cellStyle name="Normal 8 2 3 2 3 2 2 4" xfId="23424"/>
    <cellStyle name="Normal 8 2 3 2 3 2 3" xfId="23425"/>
    <cellStyle name="Normal 8 2 3 2 3 2 3 2" xfId="23426"/>
    <cellStyle name="Normal 8 2 3 2 3 2 3 2 2" xfId="23427"/>
    <cellStyle name="Normal 8 2 3 2 3 2 3 3" xfId="23428"/>
    <cellStyle name="Normal 8 2 3 2 3 2 4" xfId="23429"/>
    <cellStyle name="Normal 8 2 3 2 3 2 4 2" xfId="23430"/>
    <cellStyle name="Normal 8 2 3 2 3 2 5" xfId="23431"/>
    <cellStyle name="Normal 8 2 3 2 3 3" xfId="23432"/>
    <cellStyle name="Normal 8 2 3 2 3 3 2" xfId="23433"/>
    <cellStyle name="Normal 8 2 3 2 3 3 2 2" xfId="23434"/>
    <cellStyle name="Normal 8 2 3 2 3 3 2 2 2" xfId="23435"/>
    <cellStyle name="Normal 8 2 3 2 3 3 2 3" xfId="23436"/>
    <cellStyle name="Normal 8 2 3 2 3 3 3" xfId="23437"/>
    <cellStyle name="Normal 8 2 3 2 3 3 3 2" xfId="23438"/>
    <cellStyle name="Normal 8 2 3 2 3 3 4" xfId="23439"/>
    <cellStyle name="Normal 8 2 3 2 3 4" xfId="23440"/>
    <cellStyle name="Normal 8 2 3 2 3 4 2" xfId="23441"/>
    <cellStyle name="Normal 8 2 3 2 3 4 2 2" xfId="23442"/>
    <cellStyle name="Normal 8 2 3 2 3 4 3" xfId="23443"/>
    <cellStyle name="Normal 8 2 3 2 3 5" xfId="23444"/>
    <cellStyle name="Normal 8 2 3 2 3 5 2" xfId="23445"/>
    <cellStyle name="Normal 8 2 3 2 3 6" xfId="23446"/>
    <cellStyle name="Normal 8 2 3 2 4" xfId="23447"/>
    <cellStyle name="Normal 8 2 3 2 4 2" xfId="23448"/>
    <cellStyle name="Normal 8 2 3 2 4 2 2" xfId="23449"/>
    <cellStyle name="Normal 8 2 3 2 4 2 2 2" xfId="23450"/>
    <cellStyle name="Normal 8 2 3 2 4 2 2 2 2" xfId="23451"/>
    <cellStyle name="Normal 8 2 3 2 4 2 2 3" xfId="23452"/>
    <cellStyle name="Normal 8 2 3 2 4 2 3" xfId="23453"/>
    <cellStyle name="Normal 8 2 3 2 4 2 3 2" xfId="23454"/>
    <cellStyle name="Normal 8 2 3 2 4 2 4" xfId="23455"/>
    <cellStyle name="Normal 8 2 3 2 4 3" xfId="23456"/>
    <cellStyle name="Normal 8 2 3 2 4 3 2" xfId="23457"/>
    <cellStyle name="Normal 8 2 3 2 4 3 2 2" xfId="23458"/>
    <cellStyle name="Normal 8 2 3 2 4 3 3" xfId="23459"/>
    <cellStyle name="Normal 8 2 3 2 4 4" xfId="23460"/>
    <cellStyle name="Normal 8 2 3 2 4 4 2" xfId="23461"/>
    <cellStyle name="Normal 8 2 3 2 4 5" xfId="23462"/>
    <cellStyle name="Normal 8 2 3 2 5" xfId="23463"/>
    <cellStyle name="Normal 8 2 3 2 5 2" xfId="23464"/>
    <cellStyle name="Normal 8 2 3 2 5 2 2" xfId="23465"/>
    <cellStyle name="Normal 8 2 3 2 5 2 2 2" xfId="23466"/>
    <cellStyle name="Normal 8 2 3 2 5 2 3" xfId="23467"/>
    <cellStyle name="Normal 8 2 3 2 5 3" xfId="23468"/>
    <cellStyle name="Normal 8 2 3 2 5 3 2" xfId="23469"/>
    <cellStyle name="Normal 8 2 3 2 5 4" xfId="23470"/>
    <cellStyle name="Normal 8 2 3 2 6" xfId="23471"/>
    <cellStyle name="Normal 8 2 3 2 6 2" xfId="23472"/>
    <cellStyle name="Normal 8 2 3 2 6 2 2" xfId="23473"/>
    <cellStyle name="Normal 8 2 3 2 6 3" xfId="23474"/>
    <cellStyle name="Normal 8 2 3 2 7" xfId="23475"/>
    <cellStyle name="Normal 8 2 3 2 7 2" xfId="23476"/>
    <cellStyle name="Normal 8 2 3 2 8" xfId="23477"/>
    <cellStyle name="Normal 8 2 3 3" xfId="23478"/>
    <cellStyle name="Normal 8 2 3 3 2" xfId="23479"/>
    <cellStyle name="Normal 8 2 3 3 2 2" xfId="23480"/>
    <cellStyle name="Normal 8 2 3 3 2 2 2" xfId="23481"/>
    <cellStyle name="Normal 8 2 3 3 2 2 2 2" xfId="23482"/>
    <cellStyle name="Normal 8 2 3 3 2 2 2 2 2" xfId="23483"/>
    <cellStyle name="Normal 8 2 3 3 2 2 2 2 2 2" xfId="23484"/>
    <cellStyle name="Normal 8 2 3 3 2 2 2 2 3" xfId="23485"/>
    <cellStyle name="Normal 8 2 3 3 2 2 2 3" xfId="23486"/>
    <cellStyle name="Normal 8 2 3 3 2 2 2 3 2" xfId="23487"/>
    <cellStyle name="Normal 8 2 3 3 2 2 2 4" xfId="23488"/>
    <cellStyle name="Normal 8 2 3 3 2 2 3" xfId="23489"/>
    <cellStyle name="Normal 8 2 3 3 2 2 3 2" xfId="23490"/>
    <cellStyle name="Normal 8 2 3 3 2 2 3 2 2" xfId="23491"/>
    <cellStyle name="Normal 8 2 3 3 2 2 3 3" xfId="23492"/>
    <cellStyle name="Normal 8 2 3 3 2 2 4" xfId="23493"/>
    <cellStyle name="Normal 8 2 3 3 2 2 4 2" xfId="23494"/>
    <cellStyle name="Normal 8 2 3 3 2 2 5" xfId="23495"/>
    <cellStyle name="Normal 8 2 3 3 2 3" xfId="23496"/>
    <cellStyle name="Normal 8 2 3 3 2 3 2" xfId="23497"/>
    <cellStyle name="Normal 8 2 3 3 2 3 2 2" xfId="23498"/>
    <cellStyle name="Normal 8 2 3 3 2 3 2 2 2" xfId="23499"/>
    <cellStyle name="Normal 8 2 3 3 2 3 2 3" xfId="23500"/>
    <cellStyle name="Normal 8 2 3 3 2 3 3" xfId="23501"/>
    <cellStyle name="Normal 8 2 3 3 2 3 3 2" xfId="23502"/>
    <cellStyle name="Normal 8 2 3 3 2 3 4" xfId="23503"/>
    <cellStyle name="Normal 8 2 3 3 2 4" xfId="23504"/>
    <cellStyle name="Normal 8 2 3 3 2 4 2" xfId="23505"/>
    <cellStyle name="Normal 8 2 3 3 2 4 2 2" xfId="23506"/>
    <cellStyle name="Normal 8 2 3 3 2 4 3" xfId="23507"/>
    <cellStyle name="Normal 8 2 3 3 2 5" xfId="23508"/>
    <cellStyle name="Normal 8 2 3 3 2 5 2" xfId="23509"/>
    <cellStyle name="Normal 8 2 3 3 2 6" xfId="23510"/>
    <cellStyle name="Normal 8 2 3 3 3" xfId="23511"/>
    <cellStyle name="Normal 8 2 3 3 3 2" xfId="23512"/>
    <cellStyle name="Normal 8 2 3 3 3 2 2" xfId="23513"/>
    <cellStyle name="Normal 8 2 3 3 3 2 2 2" xfId="23514"/>
    <cellStyle name="Normal 8 2 3 3 3 2 2 2 2" xfId="23515"/>
    <cellStyle name="Normal 8 2 3 3 3 2 2 3" xfId="23516"/>
    <cellStyle name="Normal 8 2 3 3 3 2 3" xfId="23517"/>
    <cellStyle name="Normal 8 2 3 3 3 2 3 2" xfId="23518"/>
    <cellStyle name="Normal 8 2 3 3 3 2 4" xfId="23519"/>
    <cellStyle name="Normal 8 2 3 3 3 3" xfId="23520"/>
    <cellStyle name="Normal 8 2 3 3 3 3 2" xfId="23521"/>
    <cellStyle name="Normal 8 2 3 3 3 3 2 2" xfId="23522"/>
    <cellStyle name="Normal 8 2 3 3 3 3 3" xfId="23523"/>
    <cellStyle name="Normal 8 2 3 3 3 4" xfId="23524"/>
    <cellStyle name="Normal 8 2 3 3 3 4 2" xfId="23525"/>
    <cellStyle name="Normal 8 2 3 3 3 5" xfId="23526"/>
    <cellStyle name="Normal 8 2 3 3 4" xfId="23527"/>
    <cellStyle name="Normal 8 2 3 3 4 2" xfId="23528"/>
    <cellStyle name="Normal 8 2 3 3 4 2 2" xfId="23529"/>
    <cellStyle name="Normal 8 2 3 3 4 2 2 2" xfId="23530"/>
    <cellStyle name="Normal 8 2 3 3 4 2 3" xfId="23531"/>
    <cellStyle name="Normal 8 2 3 3 4 3" xfId="23532"/>
    <cellStyle name="Normal 8 2 3 3 4 3 2" xfId="23533"/>
    <cellStyle name="Normal 8 2 3 3 4 4" xfId="23534"/>
    <cellStyle name="Normal 8 2 3 3 5" xfId="23535"/>
    <cellStyle name="Normal 8 2 3 3 5 2" xfId="23536"/>
    <cellStyle name="Normal 8 2 3 3 5 2 2" xfId="23537"/>
    <cellStyle name="Normal 8 2 3 3 5 3" xfId="23538"/>
    <cellStyle name="Normal 8 2 3 3 6" xfId="23539"/>
    <cellStyle name="Normal 8 2 3 3 6 2" xfId="23540"/>
    <cellStyle name="Normal 8 2 3 3 7" xfId="23541"/>
    <cellStyle name="Normal 8 2 3 4" xfId="23542"/>
    <cellStyle name="Normal 8 2 3 4 2" xfId="23543"/>
    <cellStyle name="Normal 8 2 3 4 2 2" xfId="23544"/>
    <cellStyle name="Normal 8 2 3 4 2 2 2" xfId="23545"/>
    <cellStyle name="Normal 8 2 3 4 2 2 2 2" xfId="23546"/>
    <cellStyle name="Normal 8 2 3 4 2 2 2 2 2" xfId="23547"/>
    <cellStyle name="Normal 8 2 3 4 2 2 2 3" xfId="23548"/>
    <cellStyle name="Normal 8 2 3 4 2 2 3" xfId="23549"/>
    <cellStyle name="Normal 8 2 3 4 2 2 3 2" xfId="23550"/>
    <cellStyle name="Normal 8 2 3 4 2 2 4" xfId="23551"/>
    <cellStyle name="Normal 8 2 3 4 2 3" xfId="23552"/>
    <cellStyle name="Normal 8 2 3 4 2 3 2" xfId="23553"/>
    <cellStyle name="Normal 8 2 3 4 2 3 2 2" xfId="23554"/>
    <cellStyle name="Normal 8 2 3 4 2 3 3" xfId="23555"/>
    <cellStyle name="Normal 8 2 3 4 2 4" xfId="23556"/>
    <cellStyle name="Normal 8 2 3 4 2 4 2" xfId="23557"/>
    <cellStyle name="Normal 8 2 3 4 2 5" xfId="23558"/>
    <cellStyle name="Normal 8 2 3 4 3" xfId="23559"/>
    <cellStyle name="Normal 8 2 3 4 3 2" xfId="23560"/>
    <cellStyle name="Normal 8 2 3 4 3 2 2" xfId="23561"/>
    <cellStyle name="Normal 8 2 3 4 3 2 2 2" xfId="23562"/>
    <cellStyle name="Normal 8 2 3 4 3 2 3" xfId="23563"/>
    <cellStyle name="Normal 8 2 3 4 3 3" xfId="23564"/>
    <cellStyle name="Normal 8 2 3 4 3 3 2" xfId="23565"/>
    <cellStyle name="Normal 8 2 3 4 3 4" xfId="23566"/>
    <cellStyle name="Normal 8 2 3 4 4" xfId="23567"/>
    <cellStyle name="Normal 8 2 3 4 4 2" xfId="23568"/>
    <cellStyle name="Normal 8 2 3 4 4 2 2" xfId="23569"/>
    <cellStyle name="Normal 8 2 3 4 4 3" xfId="23570"/>
    <cellStyle name="Normal 8 2 3 4 5" xfId="23571"/>
    <cellStyle name="Normal 8 2 3 4 5 2" xfId="23572"/>
    <cellStyle name="Normal 8 2 3 4 6" xfId="23573"/>
    <cellStyle name="Normal 8 2 3 5" xfId="23574"/>
    <cellStyle name="Normal 8 2 3 5 2" xfId="23575"/>
    <cellStyle name="Normal 8 2 3 5 2 2" xfId="23576"/>
    <cellStyle name="Normal 8 2 3 5 2 2 2" xfId="23577"/>
    <cellStyle name="Normal 8 2 3 5 2 2 2 2" xfId="23578"/>
    <cellStyle name="Normal 8 2 3 5 2 2 3" xfId="23579"/>
    <cellStyle name="Normal 8 2 3 5 2 3" xfId="23580"/>
    <cellStyle name="Normal 8 2 3 5 2 3 2" xfId="23581"/>
    <cellStyle name="Normal 8 2 3 5 2 4" xfId="23582"/>
    <cellStyle name="Normal 8 2 3 5 3" xfId="23583"/>
    <cellStyle name="Normal 8 2 3 5 3 2" xfId="23584"/>
    <cellStyle name="Normal 8 2 3 5 3 2 2" xfId="23585"/>
    <cellStyle name="Normal 8 2 3 5 3 3" xfId="23586"/>
    <cellStyle name="Normal 8 2 3 5 4" xfId="23587"/>
    <cellStyle name="Normal 8 2 3 5 4 2" xfId="23588"/>
    <cellStyle name="Normal 8 2 3 5 5" xfId="23589"/>
    <cellStyle name="Normal 8 2 3 6" xfId="23590"/>
    <cellStyle name="Normal 8 2 3 6 2" xfId="23591"/>
    <cellStyle name="Normal 8 2 3 6 2 2" xfId="23592"/>
    <cellStyle name="Normal 8 2 3 6 2 2 2" xfId="23593"/>
    <cellStyle name="Normal 8 2 3 6 2 3" xfId="23594"/>
    <cellStyle name="Normal 8 2 3 6 3" xfId="23595"/>
    <cellStyle name="Normal 8 2 3 6 3 2" xfId="23596"/>
    <cellStyle name="Normal 8 2 3 6 4" xfId="23597"/>
    <cellStyle name="Normal 8 2 3 7" xfId="23598"/>
    <cellStyle name="Normal 8 2 3 7 2" xfId="23599"/>
    <cellStyle name="Normal 8 2 3 7 2 2" xfId="23600"/>
    <cellStyle name="Normal 8 2 3 7 3" xfId="23601"/>
    <cellStyle name="Normal 8 2 3 8" xfId="23602"/>
    <cellStyle name="Normal 8 2 3 8 2" xfId="23603"/>
    <cellStyle name="Normal 8 2 3 9" xfId="23604"/>
    <cellStyle name="Normal 8 2 4" xfId="23605"/>
    <cellStyle name="Normal 8 2 4 2" xfId="23606"/>
    <cellStyle name="Normal 8 2 4 2 2" xfId="23607"/>
    <cellStyle name="Normal 8 2 4 2 2 2" xfId="23608"/>
    <cellStyle name="Normal 8 2 4 2 2 2 2" xfId="23609"/>
    <cellStyle name="Normal 8 2 4 2 2 2 2 2" xfId="23610"/>
    <cellStyle name="Normal 8 2 4 2 2 2 2 2 2" xfId="23611"/>
    <cellStyle name="Normal 8 2 4 2 2 2 2 2 2 2" xfId="23612"/>
    <cellStyle name="Normal 8 2 4 2 2 2 2 2 3" xfId="23613"/>
    <cellStyle name="Normal 8 2 4 2 2 2 2 3" xfId="23614"/>
    <cellStyle name="Normal 8 2 4 2 2 2 2 3 2" xfId="23615"/>
    <cellStyle name="Normal 8 2 4 2 2 2 2 4" xfId="23616"/>
    <cellStyle name="Normal 8 2 4 2 2 2 3" xfId="23617"/>
    <cellStyle name="Normal 8 2 4 2 2 2 3 2" xfId="23618"/>
    <cellStyle name="Normal 8 2 4 2 2 2 3 2 2" xfId="23619"/>
    <cellStyle name="Normal 8 2 4 2 2 2 3 3" xfId="23620"/>
    <cellStyle name="Normal 8 2 4 2 2 2 4" xfId="23621"/>
    <cellStyle name="Normal 8 2 4 2 2 2 4 2" xfId="23622"/>
    <cellStyle name="Normal 8 2 4 2 2 2 5" xfId="23623"/>
    <cellStyle name="Normal 8 2 4 2 2 3" xfId="23624"/>
    <cellStyle name="Normal 8 2 4 2 2 3 2" xfId="23625"/>
    <cellStyle name="Normal 8 2 4 2 2 3 2 2" xfId="23626"/>
    <cellStyle name="Normal 8 2 4 2 2 3 2 2 2" xfId="23627"/>
    <cellStyle name="Normal 8 2 4 2 2 3 2 3" xfId="23628"/>
    <cellStyle name="Normal 8 2 4 2 2 3 3" xfId="23629"/>
    <cellStyle name="Normal 8 2 4 2 2 3 3 2" xfId="23630"/>
    <cellStyle name="Normal 8 2 4 2 2 3 4" xfId="23631"/>
    <cellStyle name="Normal 8 2 4 2 2 4" xfId="23632"/>
    <cellStyle name="Normal 8 2 4 2 2 4 2" xfId="23633"/>
    <cellStyle name="Normal 8 2 4 2 2 4 2 2" xfId="23634"/>
    <cellStyle name="Normal 8 2 4 2 2 4 3" xfId="23635"/>
    <cellStyle name="Normal 8 2 4 2 2 5" xfId="23636"/>
    <cellStyle name="Normal 8 2 4 2 2 5 2" xfId="23637"/>
    <cellStyle name="Normal 8 2 4 2 2 6" xfId="23638"/>
    <cellStyle name="Normal 8 2 4 2 3" xfId="23639"/>
    <cellStyle name="Normal 8 2 4 2 3 2" xfId="23640"/>
    <cellStyle name="Normal 8 2 4 2 3 2 2" xfId="23641"/>
    <cellStyle name="Normal 8 2 4 2 3 2 2 2" xfId="23642"/>
    <cellStyle name="Normal 8 2 4 2 3 2 2 2 2" xfId="23643"/>
    <cellStyle name="Normal 8 2 4 2 3 2 2 3" xfId="23644"/>
    <cellStyle name="Normal 8 2 4 2 3 2 3" xfId="23645"/>
    <cellStyle name="Normal 8 2 4 2 3 2 3 2" xfId="23646"/>
    <cellStyle name="Normal 8 2 4 2 3 2 4" xfId="23647"/>
    <cellStyle name="Normal 8 2 4 2 3 3" xfId="23648"/>
    <cellStyle name="Normal 8 2 4 2 3 3 2" xfId="23649"/>
    <cellStyle name="Normal 8 2 4 2 3 3 2 2" xfId="23650"/>
    <cellStyle name="Normal 8 2 4 2 3 3 3" xfId="23651"/>
    <cellStyle name="Normal 8 2 4 2 3 4" xfId="23652"/>
    <cellStyle name="Normal 8 2 4 2 3 4 2" xfId="23653"/>
    <cellStyle name="Normal 8 2 4 2 3 5" xfId="23654"/>
    <cellStyle name="Normal 8 2 4 2 4" xfId="23655"/>
    <cellStyle name="Normal 8 2 4 2 4 2" xfId="23656"/>
    <cellStyle name="Normal 8 2 4 2 4 2 2" xfId="23657"/>
    <cellStyle name="Normal 8 2 4 2 4 2 2 2" xfId="23658"/>
    <cellStyle name="Normal 8 2 4 2 4 2 3" xfId="23659"/>
    <cellStyle name="Normal 8 2 4 2 4 3" xfId="23660"/>
    <cellStyle name="Normal 8 2 4 2 4 3 2" xfId="23661"/>
    <cellStyle name="Normal 8 2 4 2 4 4" xfId="23662"/>
    <cellStyle name="Normal 8 2 4 2 5" xfId="23663"/>
    <cellStyle name="Normal 8 2 4 2 5 2" xfId="23664"/>
    <cellStyle name="Normal 8 2 4 2 5 2 2" xfId="23665"/>
    <cellStyle name="Normal 8 2 4 2 5 3" xfId="23666"/>
    <cellStyle name="Normal 8 2 4 2 6" xfId="23667"/>
    <cellStyle name="Normal 8 2 4 2 6 2" xfId="23668"/>
    <cellStyle name="Normal 8 2 4 2 7" xfId="23669"/>
    <cellStyle name="Normal 8 2 4 3" xfId="23670"/>
    <cellStyle name="Normal 8 2 4 3 2" xfId="23671"/>
    <cellStyle name="Normal 8 2 4 3 2 2" xfId="23672"/>
    <cellStyle name="Normal 8 2 4 3 2 2 2" xfId="23673"/>
    <cellStyle name="Normal 8 2 4 3 2 2 2 2" xfId="23674"/>
    <cellStyle name="Normal 8 2 4 3 2 2 2 2 2" xfId="23675"/>
    <cellStyle name="Normal 8 2 4 3 2 2 2 3" xfId="23676"/>
    <cellStyle name="Normal 8 2 4 3 2 2 3" xfId="23677"/>
    <cellStyle name="Normal 8 2 4 3 2 2 3 2" xfId="23678"/>
    <cellStyle name="Normal 8 2 4 3 2 2 4" xfId="23679"/>
    <cellStyle name="Normal 8 2 4 3 2 3" xfId="23680"/>
    <cellStyle name="Normal 8 2 4 3 2 3 2" xfId="23681"/>
    <cellStyle name="Normal 8 2 4 3 2 3 2 2" xfId="23682"/>
    <cellStyle name="Normal 8 2 4 3 2 3 3" xfId="23683"/>
    <cellStyle name="Normal 8 2 4 3 2 4" xfId="23684"/>
    <cellStyle name="Normal 8 2 4 3 2 4 2" xfId="23685"/>
    <cellStyle name="Normal 8 2 4 3 2 5" xfId="23686"/>
    <cellStyle name="Normal 8 2 4 3 3" xfId="23687"/>
    <cellStyle name="Normal 8 2 4 3 3 2" xfId="23688"/>
    <cellStyle name="Normal 8 2 4 3 3 2 2" xfId="23689"/>
    <cellStyle name="Normal 8 2 4 3 3 2 2 2" xfId="23690"/>
    <cellStyle name="Normal 8 2 4 3 3 2 3" xfId="23691"/>
    <cellStyle name="Normal 8 2 4 3 3 3" xfId="23692"/>
    <cellStyle name="Normal 8 2 4 3 3 3 2" xfId="23693"/>
    <cellStyle name="Normal 8 2 4 3 3 4" xfId="23694"/>
    <cellStyle name="Normal 8 2 4 3 4" xfId="23695"/>
    <cellStyle name="Normal 8 2 4 3 4 2" xfId="23696"/>
    <cellStyle name="Normal 8 2 4 3 4 2 2" xfId="23697"/>
    <cellStyle name="Normal 8 2 4 3 4 3" xfId="23698"/>
    <cellStyle name="Normal 8 2 4 3 5" xfId="23699"/>
    <cellStyle name="Normal 8 2 4 3 5 2" xfId="23700"/>
    <cellStyle name="Normal 8 2 4 3 6" xfId="23701"/>
    <cellStyle name="Normal 8 2 4 4" xfId="23702"/>
    <cellStyle name="Normal 8 2 4 4 2" xfId="23703"/>
    <cellStyle name="Normal 8 2 4 4 2 2" xfId="23704"/>
    <cellStyle name="Normal 8 2 4 4 2 2 2" xfId="23705"/>
    <cellStyle name="Normal 8 2 4 4 2 2 2 2" xfId="23706"/>
    <cellStyle name="Normal 8 2 4 4 2 2 3" xfId="23707"/>
    <cellStyle name="Normal 8 2 4 4 2 3" xfId="23708"/>
    <cellStyle name="Normal 8 2 4 4 2 3 2" xfId="23709"/>
    <cellStyle name="Normal 8 2 4 4 2 4" xfId="23710"/>
    <cellStyle name="Normal 8 2 4 4 3" xfId="23711"/>
    <cellStyle name="Normal 8 2 4 4 3 2" xfId="23712"/>
    <cellStyle name="Normal 8 2 4 4 3 2 2" xfId="23713"/>
    <cellStyle name="Normal 8 2 4 4 3 3" xfId="23714"/>
    <cellStyle name="Normal 8 2 4 4 4" xfId="23715"/>
    <cellStyle name="Normal 8 2 4 4 4 2" xfId="23716"/>
    <cellStyle name="Normal 8 2 4 4 5" xfId="23717"/>
    <cellStyle name="Normal 8 2 4 5" xfId="23718"/>
    <cellStyle name="Normal 8 2 4 5 2" xfId="23719"/>
    <cellStyle name="Normal 8 2 4 5 2 2" xfId="23720"/>
    <cellStyle name="Normal 8 2 4 5 2 2 2" xfId="23721"/>
    <cellStyle name="Normal 8 2 4 5 2 3" xfId="23722"/>
    <cellStyle name="Normal 8 2 4 5 3" xfId="23723"/>
    <cellStyle name="Normal 8 2 4 5 3 2" xfId="23724"/>
    <cellStyle name="Normal 8 2 4 5 4" xfId="23725"/>
    <cellStyle name="Normal 8 2 4 6" xfId="23726"/>
    <cellStyle name="Normal 8 2 4 6 2" xfId="23727"/>
    <cellStyle name="Normal 8 2 4 6 2 2" xfId="23728"/>
    <cellStyle name="Normal 8 2 4 6 3" xfId="23729"/>
    <cellStyle name="Normal 8 2 4 7" xfId="23730"/>
    <cellStyle name="Normal 8 2 4 7 2" xfId="23731"/>
    <cellStyle name="Normal 8 2 4 8" xfId="23732"/>
    <cellStyle name="Normal 8 2 5" xfId="23733"/>
    <cellStyle name="Normal 8 2 5 2" xfId="23734"/>
    <cellStyle name="Normal 8 2 5 2 2" xfId="23735"/>
    <cellStyle name="Normal 8 2 5 2 2 2" xfId="23736"/>
    <cellStyle name="Normal 8 2 5 2 2 2 2" xfId="23737"/>
    <cellStyle name="Normal 8 2 5 2 2 2 2 2" xfId="23738"/>
    <cellStyle name="Normal 8 2 5 2 2 2 2 2 2" xfId="23739"/>
    <cellStyle name="Normal 8 2 5 2 2 2 2 3" xfId="23740"/>
    <cellStyle name="Normal 8 2 5 2 2 2 3" xfId="23741"/>
    <cellStyle name="Normal 8 2 5 2 2 2 3 2" xfId="23742"/>
    <cellStyle name="Normal 8 2 5 2 2 2 4" xfId="23743"/>
    <cellStyle name="Normal 8 2 5 2 2 3" xfId="23744"/>
    <cellStyle name="Normal 8 2 5 2 2 3 2" xfId="23745"/>
    <cellStyle name="Normal 8 2 5 2 2 3 2 2" xfId="23746"/>
    <cellStyle name="Normal 8 2 5 2 2 3 3" xfId="23747"/>
    <cellStyle name="Normal 8 2 5 2 2 4" xfId="23748"/>
    <cellStyle name="Normal 8 2 5 2 2 4 2" xfId="23749"/>
    <cellStyle name="Normal 8 2 5 2 2 5" xfId="23750"/>
    <cellStyle name="Normal 8 2 5 2 3" xfId="23751"/>
    <cellStyle name="Normal 8 2 5 2 3 2" xfId="23752"/>
    <cellStyle name="Normal 8 2 5 2 3 2 2" xfId="23753"/>
    <cellStyle name="Normal 8 2 5 2 3 2 2 2" xfId="23754"/>
    <cellStyle name="Normal 8 2 5 2 3 2 3" xfId="23755"/>
    <cellStyle name="Normal 8 2 5 2 3 3" xfId="23756"/>
    <cellStyle name="Normal 8 2 5 2 3 3 2" xfId="23757"/>
    <cellStyle name="Normal 8 2 5 2 3 4" xfId="23758"/>
    <cellStyle name="Normal 8 2 5 2 4" xfId="23759"/>
    <cellStyle name="Normal 8 2 5 2 4 2" xfId="23760"/>
    <cellStyle name="Normal 8 2 5 2 4 2 2" xfId="23761"/>
    <cellStyle name="Normal 8 2 5 2 4 3" xfId="23762"/>
    <cellStyle name="Normal 8 2 5 2 5" xfId="23763"/>
    <cellStyle name="Normal 8 2 5 2 5 2" xfId="23764"/>
    <cellStyle name="Normal 8 2 5 2 6" xfId="23765"/>
    <cellStyle name="Normal 8 2 5 3" xfId="23766"/>
    <cellStyle name="Normal 8 2 5 3 2" xfId="23767"/>
    <cellStyle name="Normal 8 2 5 3 2 2" xfId="23768"/>
    <cellStyle name="Normal 8 2 5 3 2 2 2" xfId="23769"/>
    <cellStyle name="Normal 8 2 5 3 2 2 2 2" xfId="23770"/>
    <cellStyle name="Normal 8 2 5 3 2 2 3" xfId="23771"/>
    <cellStyle name="Normal 8 2 5 3 2 3" xfId="23772"/>
    <cellStyle name="Normal 8 2 5 3 2 3 2" xfId="23773"/>
    <cellStyle name="Normal 8 2 5 3 2 4" xfId="23774"/>
    <cellStyle name="Normal 8 2 5 3 3" xfId="23775"/>
    <cellStyle name="Normal 8 2 5 3 3 2" xfId="23776"/>
    <cellStyle name="Normal 8 2 5 3 3 2 2" xfId="23777"/>
    <cellStyle name="Normal 8 2 5 3 3 3" xfId="23778"/>
    <cellStyle name="Normal 8 2 5 3 4" xfId="23779"/>
    <cellStyle name="Normal 8 2 5 3 4 2" xfId="23780"/>
    <cellStyle name="Normal 8 2 5 3 5" xfId="23781"/>
    <cellStyle name="Normal 8 2 5 4" xfId="23782"/>
    <cellStyle name="Normal 8 2 5 4 2" xfId="23783"/>
    <cellStyle name="Normal 8 2 5 4 2 2" xfId="23784"/>
    <cellStyle name="Normal 8 2 5 4 2 2 2" xfId="23785"/>
    <cellStyle name="Normal 8 2 5 4 2 3" xfId="23786"/>
    <cellStyle name="Normal 8 2 5 4 3" xfId="23787"/>
    <cellStyle name="Normal 8 2 5 4 3 2" xfId="23788"/>
    <cellStyle name="Normal 8 2 5 4 4" xfId="23789"/>
    <cellStyle name="Normal 8 2 5 5" xfId="23790"/>
    <cellStyle name="Normal 8 2 5 5 2" xfId="23791"/>
    <cellStyle name="Normal 8 2 5 5 2 2" xfId="23792"/>
    <cellStyle name="Normal 8 2 5 5 3" xfId="23793"/>
    <cellStyle name="Normal 8 2 5 6" xfId="23794"/>
    <cellStyle name="Normal 8 2 5 6 2" xfId="23795"/>
    <cellStyle name="Normal 8 2 5 7" xfId="23796"/>
    <cellStyle name="Normal 8 2 6" xfId="23797"/>
    <cellStyle name="Normal 8 2 6 2" xfId="23798"/>
    <cellStyle name="Normal 8 2 6 2 2" xfId="23799"/>
    <cellStyle name="Normal 8 2 6 2 2 2" xfId="23800"/>
    <cellStyle name="Normal 8 2 6 2 2 2 2" xfId="23801"/>
    <cellStyle name="Normal 8 2 6 2 2 2 2 2" xfId="23802"/>
    <cellStyle name="Normal 8 2 6 2 2 2 3" xfId="23803"/>
    <cellStyle name="Normal 8 2 6 2 2 3" xfId="23804"/>
    <cellStyle name="Normal 8 2 6 2 2 3 2" xfId="23805"/>
    <cellStyle name="Normal 8 2 6 2 2 4" xfId="23806"/>
    <cellStyle name="Normal 8 2 6 2 3" xfId="23807"/>
    <cellStyle name="Normal 8 2 6 2 3 2" xfId="23808"/>
    <cellStyle name="Normal 8 2 6 2 3 2 2" xfId="23809"/>
    <cellStyle name="Normal 8 2 6 2 3 3" xfId="23810"/>
    <cellStyle name="Normal 8 2 6 2 4" xfId="23811"/>
    <cellStyle name="Normal 8 2 6 2 4 2" xfId="23812"/>
    <cellStyle name="Normal 8 2 6 2 5" xfId="23813"/>
    <cellStyle name="Normal 8 2 6 3" xfId="23814"/>
    <cellStyle name="Normal 8 2 6 3 2" xfId="23815"/>
    <cellStyle name="Normal 8 2 6 3 2 2" xfId="23816"/>
    <cellStyle name="Normal 8 2 6 3 2 2 2" xfId="23817"/>
    <cellStyle name="Normal 8 2 6 3 2 3" xfId="23818"/>
    <cellStyle name="Normal 8 2 6 3 3" xfId="23819"/>
    <cellStyle name="Normal 8 2 6 3 3 2" xfId="23820"/>
    <cellStyle name="Normal 8 2 6 3 4" xfId="23821"/>
    <cellStyle name="Normal 8 2 6 4" xfId="23822"/>
    <cellStyle name="Normal 8 2 6 4 2" xfId="23823"/>
    <cellStyle name="Normal 8 2 6 4 2 2" xfId="23824"/>
    <cellStyle name="Normal 8 2 6 4 3" xfId="23825"/>
    <cellStyle name="Normal 8 2 6 5" xfId="23826"/>
    <cellStyle name="Normal 8 2 6 5 2" xfId="23827"/>
    <cellStyle name="Normal 8 2 6 6" xfId="23828"/>
    <cellStyle name="Normal 8 2 7" xfId="23829"/>
    <cellStyle name="Normal 8 2 7 2" xfId="23830"/>
    <cellStyle name="Normal 8 2 7 2 2" xfId="23831"/>
    <cellStyle name="Normal 8 2 7 2 2 2" xfId="23832"/>
    <cellStyle name="Normal 8 2 7 2 2 2 2" xfId="23833"/>
    <cellStyle name="Normal 8 2 7 2 2 3" xfId="23834"/>
    <cellStyle name="Normal 8 2 7 2 3" xfId="23835"/>
    <cellStyle name="Normal 8 2 7 2 3 2" xfId="23836"/>
    <cellStyle name="Normal 8 2 7 2 4" xfId="23837"/>
    <cellStyle name="Normal 8 2 7 3" xfId="23838"/>
    <cellStyle name="Normal 8 2 7 3 2" xfId="23839"/>
    <cellStyle name="Normal 8 2 7 3 2 2" xfId="23840"/>
    <cellStyle name="Normal 8 2 7 3 3" xfId="23841"/>
    <cellStyle name="Normal 8 2 7 4" xfId="23842"/>
    <cellStyle name="Normal 8 2 7 4 2" xfId="23843"/>
    <cellStyle name="Normal 8 2 7 5" xfId="23844"/>
    <cellStyle name="Normal 8 2 8" xfId="23845"/>
    <cellStyle name="Normal 8 2 8 2" xfId="23846"/>
    <cellStyle name="Normal 8 2 8 2 2" xfId="23847"/>
    <cellStyle name="Normal 8 2 8 2 2 2" xfId="23848"/>
    <cellStyle name="Normal 8 2 8 2 3" xfId="23849"/>
    <cellStyle name="Normal 8 2 8 3" xfId="23850"/>
    <cellStyle name="Normal 8 2 8 3 2" xfId="23851"/>
    <cellStyle name="Normal 8 2 8 4" xfId="23852"/>
    <cellStyle name="Normal 8 2 9" xfId="23853"/>
    <cellStyle name="Normal 8 2 9 2" xfId="23854"/>
    <cellStyle name="Normal 8 2 9 2 2" xfId="23855"/>
    <cellStyle name="Normal 8 2 9 3" xfId="23856"/>
    <cellStyle name="Normal 8 3" xfId="220"/>
    <cellStyle name="Normal 8 3 10" xfId="23857"/>
    <cellStyle name="Normal 8 3 11" xfId="23858"/>
    <cellStyle name="Normal 8 3 2" xfId="23859"/>
    <cellStyle name="Normal 8 3 2 2" xfId="23860"/>
    <cellStyle name="Normal 8 3 2 2 2" xfId="23861"/>
    <cellStyle name="Normal 8 3 2 2 2 2" xfId="23862"/>
    <cellStyle name="Normal 8 3 2 2 2 2 2" xfId="23863"/>
    <cellStyle name="Normal 8 3 2 2 2 2 2 2" xfId="23864"/>
    <cellStyle name="Normal 8 3 2 2 2 2 2 2 2" xfId="23865"/>
    <cellStyle name="Normal 8 3 2 2 2 2 2 2 2 2" xfId="23866"/>
    <cellStyle name="Normal 8 3 2 2 2 2 2 2 2 2 2" xfId="23867"/>
    <cellStyle name="Normal 8 3 2 2 2 2 2 2 2 3" xfId="23868"/>
    <cellStyle name="Normal 8 3 2 2 2 2 2 2 3" xfId="23869"/>
    <cellStyle name="Normal 8 3 2 2 2 2 2 2 3 2" xfId="23870"/>
    <cellStyle name="Normal 8 3 2 2 2 2 2 2 4" xfId="23871"/>
    <cellStyle name="Normal 8 3 2 2 2 2 2 3" xfId="23872"/>
    <cellStyle name="Normal 8 3 2 2 2 2 2 3 2" xfId="23873"/>
    <cellStyle name="Normal 8 3 2 2 2 2 2 3 2 2" xfId="23874"/>
    <cellStyle name="Normal 8 3 2 2 2 2 2 3 3" xfId="23875"/>
    <cellStyle name="Normal 8 3 2 2 2 2 2 4" xfId="23876"/>
    <cellStyle name="Normal 8 3 2 2 2 2 2 4 2" xfId="23877"/>
    <cellStyle name="Normal 8 3 2 2 2 2 2 5" xfId="23878"/>
    <cellStyle name="Normal 8 3 2 2 2 2 3" xfId="23879"/>
    <cellStyle name="Normal 8 3 2 2 2 2 3 2" xfId="23880"/>
    <cellStyle name="Normal 8 3 2 2 2 2 3 2 2" xfId="23881"/>
    <cellStyle name="Normal 8 3 2 2 2 2 3 2 2 2" xfId="23882"/>
    <cellStyle name="Normal 8 3 2 2 2 2 3 2 3" xfId="23883"/>
    <cellStyle name="Normal 8 3 2 2 2 2 3 3" xfId="23884"/>
    <cellStyle name="Normal 8 3 2 2 2 2 3 3 2" xfId="23885"/>
    <cellStyle name="Normal 8 3 2 2 2 2 3 4" xfId="23886"/>
    <cellStyle name="Normal 8 3 2 2 2 2 4" xfId="23887"/>
    <cellStyle name="Normal 8 3 2 2 2 2 4 2" xfId="23888"/>
    <cellStyle name="Normal 8 3 2 2 2 2 4 2 2" xfId="23889"/>
    <cellStyle name="Normal 8 3 2 2 2 2 4 3" xfId="23890"/>
    <cellStyle name="Normal 8 3 2 2 2 2 5" xfId="23891"/>
    <cellStyle name="Normal 8 3 2 2 2 2 5 2" xfId="23892"/>
    <cellStyle name="Normal 8 3 2 2 2 2 6" xfId="23893"/>
    <cellStyle name="Normal 8 3 2 2 2 3" xfId="23894"/>
    <cellStyle name="Normal 8 3 2 2 2 3 2" xfId="23895"/>
    <cellStyle name="Normal 8 3 2 2 2 3 2 2" xfId="23896"/>
    <cellStyle name="Normal 8 3 2 2 2 3 2 2 2" xfId="23897"/>
    <cellStyle name="Normal 8 3 2 2 2 3 2 2 2 2" xfId="23898"/>
    <cellStyle name="Normal 8 3 2 2 2 3 2 2 3" xfId="23899"/>
    <cellStyle name="Normal 8 3 2 2 2 3 2 3" xfId="23900"/>
    <cellStyle name="Normal 8 3 2 2 2 3 2 3 2" xfId="23901"/>
    <cellStyle name="Normal 8 3 2 2 2 3 2 4" xfId="23902"/>
    <cellStyle name="Normal 8 3 2 2 2 3 3" xfId="23903"/>
    <cellStyle name="Normal 8 3 2 2 2 3 3 2" xfId="23904"/>
    <cellStyle name="Normal 8 3 2 2 2 3 3 2 2" xfId="23905"/>
    <cellStyle name="Normal 8 3 2 2 2 3 3 3" xfId="23906"/>
    <cellStyle name="Normal 8 3 2 2 2 3 4" xfId="23907"/>
    <cellStyle name="Normal 8 3 2 2 2 3 4 2" xfId="23908"/>
    <cellStyle name="Normal 8 3 2 2 2 3 5" xfId="23909"/>
    <cellStyle name="Normal 8 3 2 2 2 4" xfId="23910"/>
    <cellStyle name="Normal 8 3 2 2 2 4 2" xfId="23911"/>
    <cellStyle name="Normal 8 3 2 2 2 4 2 2" xfId="23912"/>
    <cellStyle name="Normal 8 3 2 2 2 4 2 2 2" xfId="23913"/>
    <cellStyle name="Normal 8 3 2 2 2 4 2 3" xfId="23914"/>
    <cellStyle name="Normal 8 3 2 2 2 4 3" xfId="23915"/>
    <cellStyle name="Normal 8 3 2 2 2 4 3 2" xfId="23916"/>
    <cellStyle name="Normal 8 3 2 2 2 4 4" xfId="23917"/>
    <cellStyle name="Normal 8 3 2 2 2 5" xfId="23918"/>
    <cellStyle name="Normal 8 3 2 2 2 5 2" xfId="23919"/>
    <cellStyle name="Normal 8 3 2 2 2 5 2 2" xfId="23920"/>
    <cellStyle name="Normal 8 3 2 2 2 5 3" xfId="23921"/>
    <cellStyle name="Normal 8 3 2 2 2 6" xfId="23922"/>
    <cellStyle name="Normal 8 3 2 2 2 6 2" xfId="23923"/>
    <cellStyle name="Normal 8 3 2 2 2 7" xfId="23924"/>
    <cellStyle name="Normal 8 3 2 2 3" xfId="23925"/>
    <cellStyle name="Normal 8 3 2 2 3 2" xfId="23926"/>
    <cellStyle name="Normal 8 3 2 2 3 2 2" xfId="23927"/>
    <cellStyle name="Normal 8 3 2 2 3 2 2 2" xfId="23928"/>
    <cellStyle name="Normal 8 3 2 2 3 2 2 2 2" xfId="23929"/>
    <cellStyle name="Normal 8 3 2 2 3 2 2 2 2 2" xfId="23930"/>
    <cellStyle name="Normal 8 3 2 2 3 2 2 2 3" xfId="23931"/>
    <cellStyle name="Normal 8 3 2 2 3 2 2 3" xfId="23932"/>
    <cellStyle name="Normal 8 3 2 2 3 2 2 3 2" xfId="23933"/>
    <cellStyle name="Normal 8 3 2 2 3 2 2 4" xfId="23934"/>
    <cellStyle name="Normal 8 3 2 2 3 2 3" xfId="23935"/>
    <cellStyle name="Normal 8 3 2 2 3 2 3 2" xfId="23936"/>
    <cellStyle name="Normal 8 3 2 2 3 2 3 2 2" xfId="23937"/>
    <cellStyle name="Normal 8 3 2 2 3 2 3 3" xfId="23938"/>
    <cellStyle name="Normal 8 3 2 2 3 2 4" xfId="23939"/>
    <cellStyle name="Normal 8 3 2 2 3 2 4 2" xfId="23940"/>
    <cellStyle name="Normal 8 3 2 2 3 2 5" xfId="23941"/>
    <cellStyle name="Normal 8 3 2 2 3 3" xfId="23942"/>
    <cellStyle name="Normal 8 3 2 2 3 3 2" xfId="23943"/>
    <cellStyle name="Normal 8 3 2 2 3 3 2 2" xfId="23944"/>
    <cellStyle name="Normal 8 3 2 2 3 3 2 2 2" xfId="23945"/>
    <cellStyle name="Normal 8 3 2 2 3 3 2 3" xfId="23946"/>
    <cellStyle name="Normal 8 3 2 2 3 3 3" xfId="23947"/>
    <cellStyle name="Normal 8 3 2 2 3 3 3 2" xfId="23948"/>
    <cellStyle name="Normal 8 3 2 2 3 3 4" xfId="23949"/>
    <cellStyle name="Normal 8 3 2 2 3 4" xfId="23950"/>
    <cellStyle name="Normal 8 3 2 2 3 4 2" xfId="23951"/>
    <cellStyle name="Normal 8 3 2 2 3 4 2 2" xfId="23952"/>
    <cellStyle name="Normal 8 3 2 2 3 4 3" xfId="23953"/>
    <cellStyle name="Normal 8 3 2 2 3 5" xfId="23954"/>
    <cellStyle name="Normal 8 3 2 2 3 5 2" xfId="23955"/>
    <cellStyle name="Normal 8 3 2 2 3 6" xfId="23956"/>
    <cellStyle name="Normal 8 3 2 2 4" xfId="23957"/>
    <cellStyle name="Normal 8 3 2 2 4 2" xfId="23958"/>
    <cellStyle name="Normal 8 3 2 2 4 2 2" xfId="23959"/>
    <cellStyle name="Normal 8 3 2 2 4 2 2 2" xfId="23960"/>
    <cellStyle name="Normal 8 3 2 2 4 2 2 2 2" xfId="23961"/>
    <cellStyle name="Normal 8 3 2 2 4 2 2 3" xfId="23962"/>
    <cellStyle name="Normal 8 3 2 2 4 2 3" xfId="23963"/>
    <cellStyle name="Normal 8 3 2 2 4 2 3 2" xfId="23964"/>
    <cellStyle name="Normal 8 3 2 2 4 2 4" xfId="23965"/>
    <cellStyle name="Normal 8 3 2 2 4 3" xfId="23966"/>
    <cellStyle name="Normal 8 3 2 2 4 3 2" xfId="23967"/>
    <cellStyle name="Normal 8 3 2 2 4 3 2 2" xfId="23968"/>
    <cellStyle name="Normal 8 3 2 2 4 3 3" xfId="23969"/>
    <cellStyle name="Normal 8 3 2 2 4 4" xfId="23970"/>
    <cellStyle name="Normal 8 3 2 2 4 4 2" xfId="23971"/>
    <cellStyle name="Normal 8 3 2 2 4 5" xfId="23972"/>
    <cellStyle name="Normal 8 3 2 2 5" xfId="23973"/>
    <cellStyle name="Normal 8 3 2 2 5 2" xfId="23974"/>
    <cellStyle name="Normal 8 3 2 2 5 2 2" xfId="23975"/>
    <cellStyle name="Normal 8 3 2 2 5 2 2 2" xfId="23976"/>
    <cellStyle name="Normal 8 3 2 2 5 2 3" xfId="23977"/>
    <cellStyle name="Normal 8 3 2 2 5 3" xfId="23978"/>
    <cellStyle name="Normal 8 3 2 2 5 3 2" xfId="23979"/>
    <cellStyle name="Normal 8 3 2 2 5 4" xfId="23980"/>
    <cellStyle name="Normal 8 3 2 2 6" xfId="23981"/>
    <cellStyle name="Normal 8 3 2 2 6 2" xfId="23982"/>
    <cellStyle name="Normal 8 3 2 2 6 2 2" xfId="23983"/>
    <cellStyle name="Normal 8 3 2 2 6 3" xfId="23984"/>
    <cellStyle name="Normal 8 3 2 2 7" xfId="23985"/>
    <cellStyle name="Normal 8 3 2 2 7 2" xfId="23986"/>
    <cellStyle name="Normal 8 3 2 2 8" xfId="23987"/>
    <cellStyle name="Normal 8 3 2 3" xfId="23988"/>
    <cellStyle name="Normal 8 3 2 3 2" xfId="23989"/>
    <cellStyle name="Normal 8 3 2 3 2 2" xfId="23990"/>
    <cellStyle name="Normal 8 3 2 3 2 2 2" xfId="23991"/>
    <cellStyle name="Normal 8 3 2 3 2 2 2 2" xfId="23992"/>
    <cellStyle name="Normal 8 3 2 3 2 2 2 2 2" xfId="23993"/>
    <cellStyle name="Normal 8 3 2 3 2 2 2 2 2 2" xfId="23994"/>
    <cellStyle name="Normal 8 3 2 3 2 2 2 2 3" xfId="23995"/>
    <cellStyle name="Normal 8 3 2 3 2 2 2 3" xfId="23996"/>
    <cellStyle name="Normal 8 3 2 3 2 2 2 3 2" xfId="23997"/>
    <cellStyle name="Normal 8 3 2 3 2 2 2 4" xfId="23998"/>
    <cellStyle name="Normal 8 3 2 3 2 2 3" xfId="23999"/>
    <cellStyle name="Normal 8 3 2 3 2 2 3 2" xfId="24000"/>
    <cellStyle name="Normal 8 3 2 3 2 2 3 2 2" xfId="24001"/>
    <cellStyle name="Normal 8 3 2 3 2 2 3 3" xfId="24002"/>
    <cellStyle name="Normal 8 3 2 3 2 2 4" xfId="24003"/>
    <cellStyle name="Normal 8 3 2 3 2 2 4 2" xfId="24004"/>
    <cellStyle name="Normal 8 3 2 3 2 2 5" xfId="24005"/>
    <cellStyle name="Normal 8 3 2 3 2 3" xfId="24006"/>
    <cellStyle name="Normal 8 3 2 3 2 3 2" xfId="24007"/>
    <cellStyle name="Normal 8 3 2 3 2 3 2 2" xfId="24008"/>
    <cellStyle name="Normal 8 3 2 3 2 3 2 2 2" xfId="24009"/>
    <cellStyle name="Normal 8 3 2 3 2 3 2 3" xfId="24010"/>
    <cellStyle name="Normal 8 3 2 3 2 3 3" xfId="24011"/>
    <cellStyle name="Normal 8 3 2 3 2 3 3 2" xfId="24012"/>
    <cellStyle name="Normal 8 3 2 3 2 3 4" xfId="24013"/>
    <cellStyle name="Normal 8 3 2 3 2 4" xfId="24014"/>
    <cellStyle name="Normal 8 3 2 3 2 4 2" xfId="24015"/>
    <cellStyle name="Normal 8 3 2 3 2 4 2 2" xfId="24016"/>
    <cellStyle name="Normal 8 3 2 3 2 4 3" xfId="24017"/>
    <cellStyle name="Normal 8 3 2 3 2 5" xfId="24018"/>
    <cellStyle name="Normal 8 3 2 3 2 5 2" xfId="24019"/>
    <cellStyle name="Normal 8 3 2 3 2 6" xfId="24020"/>
    <cellStyle name="Normal 8 3 2 3 3" xfId="24021"/>
    <cellStyle name="Normal 8 3 2 3 3 2" xfId="24022"/>
    <cellStyle name="Normal 8 3 2 3 3 2 2" xfId="24023"/>
    <cellStyle name="Normal 8 3 2 3 3 2 2 2" xfId="24024"/>
    <cellStyle name="Normal 8 3 2 3 3 2 2 2 2" xfId="24025"/>
    <cellStyle name="Normal 8 3 2 3 3 2 2 3" xfId="24026"/>
    <cellStyle name="Normal 8 3 2 3 3 2 3" xfId="24027"/>
    <cellStyle name="Normal 8 3 2 3 3 2 3 2" xfId="24028"/>
    <cellStyle name="Normal 8 3 2 3 3 2 4" xfId="24029"/>
    <cellStyle name="Normal 8 3 2 3 3 3" xfId="24030"/>
    <cellStyle name="Normal 8 3 2 3 3 3 2" xfId="24031"/>
    <cellStyle name="Normal 8 3 2 3 3 3 2 2" xfId="24032"/>
    <cellStyle name="Normal 8 3 2 3 3 3 3" xfId="24033"/>
    <cellStyle name="Normal 8 3 2 3 3 4" xfId="24034"/>
    <cellStyle name="Normal 8 3 2 3 3 4 2" xfId="24035"/>
    <cellStyle name="Normal 8 3 2 3 3 5" xfId="24036"/>
    <cellStyle name="Normal 8 3 2 3 4" xfId="24037"/>
    <cellStyle name="Normal 8 3 2 3 4 2" xfId="24038"/>
    <cellStyle name="Normal 8 3 2 3 4 2 2" xfId="24039"/>
    <cellStyle name="Normal 8 3 2 3 4 2 2 2" xfId="24040"/>
    <cellStyle name="Normal 8 3 2 3 4 2 3" xfId="24041"/>
    <cellStyle name="Normal 8 3 2 3 4 3" xfId="24042"/>
    <cellStyle name="Normal 8 3 2 3 4 3 2" xfId="24043"/>
    <cellStyle name="Normal 8 3 2 3 4 4" xfId="24044"/>
    <cellStyle name="Normal 8 3 2 3 5" xfId="24045"/>
    <cellStyle name="Normal 8 3 2 3 5 2" xfId="24046"/>
    <cellStyle name="Normal 8 3 2 3 5 2 2" xfId="24047"/>
    <cellStyle name="Normal 8 3 2 3 5 3" xfId="24048"/>
    <cellStyle name="Normal 8 3 2 3 6" xfId="24049"/>
    <cellStyle name="Normal 8 3 2 3 6 2" xfId="24050"/>
    <cellStyle name="Normal 8 3 2 3 7" xfId="24051"/>
    <cellStyle name="Normal 8 3 2 4" xfId="24052"/>
    <cellStyle name="Normal 8 3 2 4 2" xfId="24053"/>
    <cellStyle name="Normal 8 3 2 4 2 2" xfId="24054"/>
    <cellStyle name="Normal 8 3 2 4 2 2 2" xfId="24055"/>
    <cellStyle name="Normal 8 3 2 4 2 2 2 2" xfId="24056"/>
    <cellStyle name="Normal 8 3 2 4 2 2 2 2 2" xfId="24057"/>
    <cellStyle name="Normal 8 3 2 4 2 2 2 3" xfId="24058"/>
    <cellStyle name="Normal 8 3 2 4 2 2 3" xfId="24059"/>
    <cellStyle name="Normal 8 3 2 4 2 2 3 2" xfId="24060"/>
    <cellStyle name="Normal 8 3 2 4 2 2 4" xfId="24061"/>
    <cellStyle name="Normal 8 3 2 4 2 3" xfId="24062"/>
    <cellStyle name="Normal 8 3 2 4 2 3 2" xfId="24063"/>
    <cellStyle name="Normal 8 3 2 4 2 3 2 2" xfId="24064"/>
    <cellStyle name="Normal 8 3 2 4 2 3 3" xfId="24065"/>
    <cellStyle name="Normal 8 3 2 4 2 4" xfId="24066"/>
    <cellStyle name="Normal 8 3 2 4 2 4 2" xfId="24067"/>
    <cellStyle name="Normal 8 3 2 4 2 5" xfId="24068"/>
    <cellStyle name="Normal 8 3 2 4 3" xfId="24069"/>
    <cellStyle name="Normal 8 3 2 4 3 2" xfId="24070"/>
    <cellStyle name="Normal 8 3 2 4 3 2 2" xfId="24071"/>
    <cellStyle name="Normal 8 3 2 4 3 2 2 2" xfId="24072"/>
    <cellStyle name="Normal 8 3 2 4 3 2 3" xfId="24073"/>
    <cellStyle name="Normal 8 3 2 4 3 3" xfId="24074"/>
    <cellStyle name="Normal 8 3 2 4 3 3 2" xfId="24075"/>
    <cellStyle name="Normal 8 3 2 4 3 4" xfId="24076"/>
    <cellStyle name="Normal 8 3 2 4 4" xfId="24077"/>
    <cellStyle name="Normal 8 3 2 4 4 2" xfId="24078"/>
    <cellStyle name="Normal 8 3 2 4 4 2 2" xfId="24079"/>
    <cellStyle name="Normal 8 3 2 4 4 3" xfId="24080"/>
    <cellStyle name="Normal 8 3 2 4 5" xfId="24081"/>
    <cellStyle name="Normal 8 3 2 4 5 2" xfId="24082"/>
    <cellStyle name="Normal 8 3 2 4 6" xfId="24083"/>
    <cellStyle name="Normal 8 3 2 5" xfId="24084"/>
    <cellStyle name="Normal 8 3 2 5 2" xfId="24085"/>
    <cellStyle name="Normal 8 3 2 5 2 2" xfId="24086"/>
    <cellStyle name="Normal 8 3 2 5 2 2 2" xfId="24087"/>
    <cellStyle name="Normal 8 3 2 5 2 2 2 2" xfId="24088"/>
    <cellStyle name="Normal 8 3 2 5 2 2 3" xfId="24089"/>
    <cellStyle name="Normal 8 3 2 5 2 3" xfId="24090"/>
    <cellStyle name="Normal 8 3 2 5 2 3 2" xfId="24091"/>
    <cellStyle name="Normal 8 3 2 5 2 4" xfId="24092"/>
    <cellStyle name="Normal 8 3 2 5 3" xfId="24093"/>
    <cellStyle name="Normal 8 3 2 5 3 2" xfId="24094"/>
    <cellStyle name="Normal 8 3 2 5 3 2 2" xfId="24095"/>
    <cellStyle name="Normal 8 3 2 5 3 3" xfId="24096"/>
    <cellStyle name="Normal 8 3 2 5 4" xfId="24097"/>
    <cellStyle name="Normal 8 3 2 5 4 2" xfId="24098"/>
    <cellStyle name="Normal 8 3 2 5 5" xfId="24099"/>
    <cellStyle name="Normal 8 3 2 6" xfId="24100"/>
    <cellStyle name="Normal 8 3 2 6 2" xfId="24101"/>
    <cellStyle name="Normal 8 3 2 6 2 2" xfId="24102"/>
    <cellStyle name="Normal 8 3 2 6 2 2 2" xfId="24103"/>
    <cellStyle name="Normal 8 3 2 6 2 3" xfId="24104"/>
    <cellStyle name="Normal 8 3 2 6 3" xfId="24105"/>
    <cellStyle name="Normal 8 3 2 6 3 2" xfId="24106"/>
    <cellStyle name="Normal 8 3 2 6 4" xfId="24107"/>
    <cellStyle name="Normal 8 3 2 7" xfId="24108"/>
    <cellStyle name="Normal 8 3 2 7 2" xfId="24109"/>
    <cellStyle name="Normal 8 3 2 7 2 2" xfId="24110"/>
    <cellStyle name="Normal 8 3 2 7 3" xfId="24111"/>
    <cellStyle name="Normal 8 3 2 8" xfId="24112"/>
    <cellStyle name="Normal 8 3 2 8 2" xfId="24113"/>
    <cellStyle name="Normal 8 3 2 9" xfId="24114"/>
    <cellStyle name="Normal 8 3 3" xfId="24115"/>
    <cellStyle name="Normal 8 3 3 2" xfId="24116"/>
    <cellStyle name="Normal 8 3 3 2 2" xfId="24117"/>
    <cellStyle name="Normal 8 3 3 2 2 2" xfId="24118"/>
    <cellStyle name="Normal 8 3 3 2 2 2 2" xfId="24119"/>
    <cellStyle name="Normal 8 3 3 2 2 2 2 2" xfId="24120"/>
    <cellStyle name="Normal 8 3 3 2 2 2 2 2 2" xfId="24121"/>
    <cellStyle name="Normal 8 3 3 2 2 2 2 2 2 2" xfId="24122"/>
    <cellStyle name="Normal 8 3 3 2 2 2 2 2 3" xfId="24123"/>
    <cellStyle name="Normal 8 3 3 2 2 2 2 3" xfId="24124"/>
    <cellStyle name="Normal 8 3 3 2 2 2 2 3 2" xfId="24125"/>
    <cellStyle name="Normal 8 3 3 2 2 2 2 4" xfId="24126"/>
    <cellStyle name="Normal 8 3 3 2 2 2 3" xfId="24127"/>
    <cellStyle name="Normal 8 3 3 2 2 2 3 2" xfId="24128"/>
    <cellStyle name="Normal 8 3 3 2 2 2 3 2 2" xfId="24129"/>
    <cellStyle name="Normal 8 3 3 2 2 2 3 3" xfId="24130"/>
    <cellStyle name="Normal 8 3 3 2 2 2 4" xfId="24131"/>
    <cellStyle name="Normal 8 3 3 2 2 2 4 2" xfId="24132"/>
    <cellStyle name="Normal 8 3 3 2 2 2 5" xfId="24133"/>
    <cellStyle name="Normal 8 3 3 2 2 3" xfId="24134"/>
    <cellStyle name="Normal 8 3 3 2 2 3 2" xfId="24135"/>
    <cellStyle name="Normal 8 3 3 2 2 3 2 2" xfId="24136"/>
    <cellStyle name="Normal 8 3 3 2 2 3 2 2 2" xfId="24137"/>
    <cellStyle name="Normal 8 3 3 2 2 3 2 3" xfId="24138"/>
    <cellStyle name="Normal 8 3 3 2 2 3 3" xfId="24139"/>
    <cellStyle name="Normal 8 3 3 2 2 3 3 2" xfId="24140"/>
    <cellStyle name="Normal 8 3 3 2 2 3 4" xfId="24141"/>
    <cellStyle name="Normal 8 3 3 2 2 4" xfId="24142"/>
    <cellStyle name="Normal 8 3 3 2 2 4 2" xfId="24143"/>
    <cellStyle name="Normal 8 3 3 2 2 4 2 2" xfId="24144"/>
    <cellStyle name="Normal 8 3 3 2 2 4 3" xfId="24145"/>
    <cellStyle name="Normal 8 3 3 2 2 5" xfId="24146"/>
    <cellStyle name="Normal 8 3 3 2 2 5 2" xfId="24147"/>
    <cellStyle name="Normal 8 3 3 2 2 6" xfId="24148"/>
    <cellStyle name="Normal 8 3 3 2 3" xfId="24149"/>
    <cellStyle name="Normal 8 3 3 2 3 2" xfId="24150"/>
    <cellStyle name="Normal 8 3 3 2 3 2 2" xfId="24151"/>
    <cellStyle name="Normal 8 3 3 2 3 2 2 2" xfId="24152"/>
    <cellStyle name="Normal 8 3 3 2 3 2 2 2 2" xfId="24153"/>
    <cellStyle name="Normal 8 3 3 2 3 2 2 3" xfId="24154"/>
    <cellStyle name="Normal 8 3 3 2 3 2 3" xfId="24155"/>
    <cellStyle name="Normal 8 3 3 2 3 2 3 2" xfId="24156"/>
    <cellStyle name="Normal 8 3 3 2 3 2 4" xfId="24157"/>
    <cellStyle name="Normal 8 3 3 2 3 3" xfId="24158"/>
    <cellStyle name="Normal 8 3 3 2 3 3 2" xfId="24159"/>
    <cellStyle name="Normal 8 3 3 2 3 3 2 2" xfId="24160"/>
    <cellStyle name="Normal 8 3 3 2 3 3 3" xfId="24161"/>
    <cellStyle name="Normal 8 3 3 2 3 4" xfId="24162"/>
    <cellStyle name="Normal 8 3 3 2 3 4 2" xfId="24163"/>
    <cellStyle name="Normal 8 3 3 2 3 5" xfId="24164"/>
    <cellStyle name="Normal 8 3 3 2 4" xfId="24165"/>
    <cellStyle name="Normal 8 3 3 2 4 2" xfId="24166"/>
    <cellStyle name="Normal 8 3 3 2 4 2 2" xfId="24167"/>
    <cellStyle name="Normal 8 3 3 2 4 2 2 2" xfId="24168"/>
    <cellStyle name="Normal 8 3 3 2 4 2 3" xfId="24169"/>
    <cellStyle name="Normal 8 3 3 2 4 3" xfId="24170"/>
    <cellStyle name="Normal 8 3 3 2 4 3 2" xfId="24171"/>
    <cellStyle name="Normal 8 3 3 2 4 4" xfId="24172"/>
    <cellStyle name="Normal 8 3 3 2 5" xfId="24173"/>
    <cellStyle name="Normal 8 3 3 2 5 2" xfId="24174"/>
    <cellStyle name="Normal 8 3 3 2 5 2 2" xfId="24175"/>
    <cellStyle name="Normal 8 3 3 2 5 3" xfId="24176"/>
    <cellStyle name="Normal 8 3 3 2 6" xfId="24177"/>
    <cellStyle name="Normal 8 3 3 2 6 2" xfId="24178"/>
    <cellStyle name="Normal 8 3 3 2 7" xfId="24179"/>
    <cellStyle name="Normal 8 3 3 3" xfId="24180"/>
    <cellStyle name="Normal 8 3 3 3 2" xfId="24181"/>
    <cellStyle name="Normal 8 3 3 3 2 2" xfId="24182"/>
    <cellStyle name="Normal 8 3 3 3 2 2 2" xfId="24183"/>
    <cellStyle name="Normal 8 3 3 3 2 2 2 2" xfId="24184"/>
    <cellStyle name="Normal 8 3 3 3 2 2 2 2 2" xfId="24185"/>
    <cellStyle name="Normal 8 3 3 3 2 2 2 3" xfId="24186"/>
    <cellStyle name="Normal 8 3 3 3 2 2 3" xfId="24187"/>
    <cellStyle name="Normal 8 3 3 3 2 2 3 2" xfId="24188"/>
    <cellStyle name="Normal 8 3 3 3 2 2 4" xfId="24189"/>
    <cellStyle name="Normal 8 3 3 3 2 3" xfId="24190"/>
    <cellStyle name="Normal 8 3 3 3 2 3 2" xfId="24191"/>
    <cellStyle name="Normal 8 3 3 3 2 3 2 2" xfId="24192"/>
    <cellStyle name="Normal 8 3 3 3 2 3 3" xfId="24193"/>
    <cellStyle name="Normal 8 3 3 3 2 4" xfId="24194"/>
    <cellStyle name="Normal 8 3 3 3 2 4 2" xfId="24195"/>
    <cellStyle name="Normal 8 3 3 3 2 5" xfId="24196"/>
    <cellStyle name="Normal 8 3 3 3 3" xfId="24197"/>
    <cellStyle name="Normal 8 3 3 3 3 2" xfId="24198"/>
    <cellStyle name="Normal 8 3 3 3 3 2 2" xfId="24199"/>
    <cellStyle name="Normal 8 3 3 3 3 2 2 2" xfId="24200"/>
    <cellStyle name="Normal 8 3 3 3 3 2 3" xfId="24201"/>
    <cellStyle name="Normal 8 3 3 3 3 3" xfId="24202"/>
    <cellStyle name="Normal 8 3 3 3 3 3 2" xfId="24203"/>
    <cellStyle name="Normal 8 3 3 3 3 4" xfId="24204"/>
    <cellStyle name="Normal 8 3 3 3 4" xfId="24205"/>
    <cellStyle name="Normal 8 3 3 3 4 2" xfId="24206"/>
    <cellStyle name="Normal 8 3 3 3 4 2 2" xfId="24207"/>
    <cellStyle name="Normal 8 3 3 3 4 3" xfId="24208"/>
    <cellStyle name="Normal 8 3 3 3 5" xfId="24209"/>
    <cellStyle name="Normal 8 3 3 3 5 2" xfId="24210"/>
    <cellStyle name="Normal 8 3 3 3 6" xfId="24211"/>
    <cellStyle name="Normal 8 3 3 4" xfId="24212"/>
    <cellStyle name="Normal 8 3 3 4 2" xfId="24213"/>
    <cellStyle name="Normal 8 3 3 4 2 2" xfId="24214"/>
    <cellStyle name="Normal 8 3 3 4 2 2 2" xfId="24215"/>
    <cellStyle name="Normal 8 3 3 4 2 2 2 2" xfId="24216"/>
    <cellStyle name="Normal 8 3 3 4 2 2 3" xfId="24217"/>
    <cellStyle name="Normal 8 3 3 4 2 3" xfId="24218"/>
    <cellStyle name="Normal 8 3 3 4 2 3 2" xfId="24219"/>
    <cellStyle name="Normal 8 3 3 4 2 4" xfId="24220"/>
    <cellStyle name="Normal 8 3 3 4 3" xfId="24221"/>
    <cellStyle name="Normal 8 3 3 4 3 2" xfId="24222"/>
    <cellStyle name="Normal 8 3 3 4 3 2 2" xfId="24223"/>
    <cellStyle name="Normal 8 3 3 4 3 3" xfId="24224"/>
    <cellStyle name="Normal 8 3 3 4 4" xfId="24225"/>
    <cellStyle name="Normal 8 3 3 4 4 2" xfId="24226"/>
    <cellStyle name="Normal 8 3 3 4 5" xfId="24227"/>
    <cellStyle name="Normal 8 3 3 5" xfId="24228"/>
    <cellStyle name="Normal 8 3 3 5 2" xfId="24229"/>
    <cellStyle name="Normal 8 3 3 5 2 2" xfId="24230"/>
    <cellStyle name="Normal 8 3 3 5 2 2 2" xfId="24231"/>
    <cellStyle name="Normal 8 3 3 5 2 3" xfId="24232"/>
    <cellStyle name="Normal 8 3 3 5 3" xfId="24233"/>
    <cellStyle name="Normal 8 3 3 5 3 2" xfId="24234"/>
    <cellStyle name="Normal 8 3 3 5 4" xfId="24235"/>
    <cellStyle name="Normal 8 3 3 6" xfId="24236"/>
    <cellStyle name="Normal 8 3 3 6 2" xfId="24237"/>
    <cellStyle name="Normal 8 3 3 6 2 2" xfId="24238"/>
    <cellStyle name="Normal 8 3 3 6 3" xfId="24239"/>
    <cellStyle name="Normal 8 3 3 7" xfId="24240"/>
    <cellStyle name="Normal 8 3 3 7 2" xfId="24241"/>
    <cellStyle name="Normal 8 3 3 8" xfId="24242"/>
    <cellStyle name="Normal 8 3 4" xfId="24243"/>
    <cellStyle name="Normal 8 3 4 2" xfId="24244"/>
    <cellStyle name="Normal 8 3 4 2 2" xfId="24245"/>
    <cellStyle name="Normal 8 3 4 2 2 2" xfId="24246"/>
    <cellStyle name="Normal 8 3 4 2 2 2 2" xfId="24247"/>
    <cellStyle name="Normal 8 3 4 2 2 2 2 2" xfId="24248"/>
    <cellStyle name="Normal 8 3 4 2 2 2 2 2 2" xfId="24249"/>
    <cellStyle name="Normal 8 3 4 2 2 2 2 3" xfId="24250"/>
    <cellStyle name="Normal 8 3 4 2 2 2 3" xfId="24251"/>
    <cellStyle name="Normal 8 3 4 2 2 2 3 2" xfId="24252"/>
    <cellStyle name="Normal 8 3 4 2 2 2 4" xfId="24253"/>
    <cellStyle name="Normal 8 3 4 2 2 3" xfId="24254"/>
    <cellStyle name="Normal 8 3 4 2 2 3 2" xfId="24255"/>
    <cellStyle name="Normal 8 3 4 2 2 3 2 2" xfId="24256"/>
    <cellStyle name="Normal 8 3 4 2 2 3 3" xfId="24257"/>
    <cellStyle name="Normal 8 3 4 2 2 4" xfId="24258"/>
    <cellStyle name="Normal 8 3 4 2 2 4 2" xfId="24259"/>
    <cellStyle name="Normal 8 3 4 2 2 5" xfId="24260"/>
    <cellStyle name="Normal 8 3 4 2 3" xfId="24261"/>
    <cellStyle name="Normal 8 3 4 2 3 2" xfId="24262"/>
    <cellStyle name="Normal 8 3 4 2 3 2 2" xfId="24263"/>
    <cellStyle name="Normal 8 3 4 2 3 2 2 2" xfId="24264"/>
    <cellStyle name="Normal 8 3 4 2 3 2 3" xfId="24265"/>
    <cellStyle name="Normal 8 3 4 2 3 3" xfId="24266"/>
    <cellStyle name="Normal 8 3 4 2 3 3 2" xfId="24267"/>
    <cellStyle name="Normal 8 3 4 2 3 4" xfId="24268"/>
    <cellStyle name="Normal 8 3 4 2 4" xfId="24269"/>
    <cellStyle name="Normal 8 3 4 2 4 2" xfId="24270"/>
    <cellStyle name="Normal 8 3 4 2 4 2 2" xfId="24271"/>
    <cellStyle name="Normal 8 3 4 2 4 3" xfId="24272"/>
    <cellStyle name="Normal 8 3 4 2 5" xfId="24273"/>
    <cellStyle name="Normal 8 3 4 2 5 2" xfId="24274"/>
    <cellStyle name="Normal 8 3 4 2 6" xfId="24275"/>
    <cellStyle name="Normal 8 3 4 3" xfId="24276"/>
    <cellStyle name="Normal 8 3 4 3 2" xfId="24277"/>
    <cellStyle name="Normal 8 3 4 3 2 2" xfId="24278"/>
    <cellStyle name="Normal 8 3 4 3 2 2 2" xfId="24279"/>
    <cellStyle name="Normal 8 3 4 3 2 2 2 2" xfId="24280"/>
    <cellStyle name="Normal 8 3 4 3 2 2 3" xfId="24281"/>
    <cellStyle name="Normal 8 3 4 3 2 3" xfId="24282"/>
    <cellStyle name="Normal 8 3 4 3 2 3 2" xfId="24283"/>
    <cellStyle name="Normal 8 3 4 3 2 4" xfId="24284"/>
    <cellStyle name="Normal 8 3 4 3 3" xfId="24285"/>
    <cellStyle name="Normal 8 3 4 3 3 2" xfId="24286"/>
    <cellStyle name="Normal 8 3 4 3 3 2 2" xfId="24287"/>
    <cellStyle name="Normal 8 3 4 3 3 3" xfId="24288"/>
    <cellStyle name="Normal 8 3 4 3 4" xfId="24289"/>
    <cellStyle name="Normal 8 3 4 3 4 2" xfId="24290"/>
    <cellStyle name="Normal 8 3 4 3 5" xfId="24291"/>
    <cellStyle name="Normal 8 3 4 4" xfId="24292"/>
    <cellStyle name="Normal 8 3 4 4 2" xfId="24293"/>
    <cellStyle name="Normal 8 3 4 4 2 2" xfId="24294"/>
    <cellStyle name="Normal 8 3 4 4 2 2 2" xfId="24295"/>
    <cellStyle name="Normal 8 3 4 4 2 3" xfId="24296"/>
    <cellStyle name="Normal 8 3 4 4 3" xfId="24297"/>
    <cellStyle name="Normal 8 3 4 4 3 2" xfId="24298"/>
    <cellStyle name="Normal 8 3 4 4 4" xfId="24299"/>
    <cellStyle name="Normal 8 3 4 5" xfId="24300"/>
    <cellStyle name="Normal 8 3 4 5 2" xfId="24301"/>
    <cellStyle name="Normal 8 3 4 5 2 2" xfId="24302"/>
    <cellStyle name="Normal 8 3 4 5 3" xfId="24303"/>
    <cellStyle name="Normal 8 3 4 6" xfId="24304"/>
    <cellStyle name="Normal 8 3 4 6 2" xfId="24305"/>
    <cellStyle name="Normal 8 3 4 7" xfId="24306"/>
    <cellStyle name="Normal 8 3 5" xfId="24307"/>
    <cellStyle name="Normal 8 3 5 2" xfId="24308"/>
    <cellStyle name="Normal 8 3 5 2 2" xfId="24309"/>
    <cellStyle name="Normal 8 3 5 2 2 2" xfId="24310"/>
    <cellStyle name="Normal 8 3 5 2 2 2 2" xfId="24311"/>
    <cellStyle name="Normal 8 3 5 2 2 2 2 2" xfId="24312"/>
    <cellStyle name="Normal 8 3 5 2 2 2 3" xfId="24313"/>
    <cellStyle name="Normal 8 3 5 2 2 3" xfId="24314"/>
    <cellStyle name="Normal 8 3 5 2 2 3 2" xfId="24315"/>
    <cellStyle name="Normal 8 3 5 2 2 4" xfId="24316"/>
    <cellStyle name="Normal 8 3 5 2 3" xfId="24317"/>
    <cellStyle name="Normal 8 3 5 2 3 2" xfId="24318"/>
    <cellStyle name="Normal 8 3 5 2 3 2 2" xfId="24319"/>
    <cellStyle name="Normal 8 3 5 2 3 3" xfId="24320"/>
    <cellStyle name="Normal 8 3 5 2 4" xfId="24321"/>
    <cellStyle name="Normal 8 3 5 2 4 2" xfId="24322"/>
    <cellStyle name="Normal 8 3 5 2 5" xfId="24323"/>
    <cellStyle name="Normal 8 3 5 3" xfId="24324"/>
    <cellStyle name="Normal 8 3 5 3 2" xfId="24325"/>
    <cellStyle name="Normal 8 3 5 3 2 2" xfId="24326"/>
    <cellStyle name="Normal 8 3 5 3 2 2 2" xfId="24327"/>
    <cellStyle name="Normal 8 3 5 3 2 3" xfId="24328"/>
    <cellStyle name="Normal 8 3 5 3 3" xfId="24329"/>
    <cellStyle name="Normal 8 3 5 3 3 2" xfId="24330"/>
    <cellStyle name="Normal 8 3 5 3 4" xfId="24331"/>
    <cellStyle name="Normal 8 3 5 4" xfId="24332"/>
    <cellStyle name="Normal 8 3 5 4 2" xfId="24333"/>
    <cellStyle name="Normal 8 3 5 4 2 2" xfId="24334"/>
    <cellStyle name="Normal 8 3 5 4 3" xfId="24335"/>
    <cellStyle name="Normal 8 3 5 5" xfId="24336"/>
    <cellStyle name="Normal 8 3 5 5 2" xfId="24337"/>
    <cellStyle name="Normal 8 3 5 6" xfId="24338"/>
    <cellStyle name="Normal 8 3 6" xfId="24339"/>
    <cellStyle name="Normal 8 3 6 2" xfId="24340"/>
    <cellStyle name="Normal 8 3 6 2 2" xfId="24341"/>
    <cellStyle name="Normal 8 3 6 2 2 2" xfId="24342"/>
    <cellStyle name="Normal 8 3 6 2 2 2 2" xfId="24343"/>
    <cellStyle name="Normal 8 3 6 2 2 3" xfId="24344"/>
    <cellStyle name="Normal 8 3 6 2 3" xfId="24345"/>
    <cellStyle name="Normal 8 3 6 2 3 2" xfId="24346"/>
    <cellStyle name="Normal 8 3 6 2 4" xfId="24347"/>
    <cellStyle name="Normal 8 3 6 3" xfId="24348"/>
    <cellStyle name="Normal 8 3 6 3 2" xfId="24349"/>
    <cellStyle name="Normal 8 3 6 3 2 2" xfId="24350"/>
    <cellStyle name="Normal 8 3 6 3 3" xfId="24351"/>
    <cellStyle name="Normal 8 3 6 4" xfId="24352"/>
    <cellStyle name="Normal 8 3 6 4 2" xfId="24353"/>
    <cellStyle name="Normal 8 3 6 5" xfId="24354"/>
    <cellStyle name="Normal 8 3 7" xfId="24355"/>
    <cellStyle name="Normal 8 3 7 2" xfId="24356"/>
    <cellStyle name="Normal 8 3 7 2 2" xfId="24357"/>
    <cellStyle name="Normal 8 3 7 2 2 2" xfId="24358"/>
    <cellStyle name="Normal 8 3 7 2 3" xfId="24359"/>
    <cellStyle name="Normal 8 3 7 3" xfId="24360"/>
    <cellStyle name="Normal 8 3 7 3 2" xfId="24361"/>
    <cellStyle name="Normal 8 3 7 4" xfId="24362"/>
    <cellStyle name="Normal 8 3 8" xfId="24363"/>
    <cellStyle name="Normal 8 3 8 2" xfId="24364"/>
    <cellStyle name="Normal 8 3 8 2 2" xfId="24365"/>
    <cellStyle name="Normal 8 3 8 3" xfId="24366"/>
    <cellStyle name="Normal 8 3 9" xfId="24367"/>
    <cellStyle name="Normal 8 3 9 2" xfId="24368"/>
    <cellStyle name="Normal 8 4" xfId="24369"/>
    <cellStyle name="Normal 8 4 2" xfId="24370"/>
    <cellStyle name="Normal 8 4 2 2" xfId="24371"/>
    <cellStyle name="Normal 8 4 2 2 2" xfId="24372"/>
    <cellStyle name="Normal 8 4 2 2 2 2" xfId="24373"/>
    <cellStyle name="Normal 8 4 2 2 2 2 2" xfId="24374"/>
    <cellStyle name="Normal 8 4 2 2 2 2 2 2" xfId="24375"/>
    <cellStyle name="Normal 8 4 2 2 2 2 2 2 2" xfId="24376"/>
    <cellStyle name="Normal 8 4 2 2 2 2 2 2 2 2" xfId="24377"/>
    <cellStyle name="Normal 8 4 2 2 2 2 2 2 3" xfId="24378"/>
    <cellStyle name="Normal 8 4 2 2 2 2 2 3" xfId="24379"/>
    <cellStyle name="Normal 8 4 2 2 2 2 2 3 2" xfId="24380"/>
    <cellStyle name="Normal 8 4 2 2 2 2 2 4" xfId="24381"/>
    <cellStyle name="Normal 8 4 2 2 2 2 3" xfId="24382"/>
    <cellStyle name="Normal 8 4 2 2 2 2 3 2" xfId="24383"/>
    <cellStyle name="Normal 8 4 2 2 2 2 3 2 2" xfId="24384"/>
    <cellStyle name="Normal 8 4 2 2 2 2 3 3" xfId="24385"/>
    <cellStyle name="Normal 8 4 2 2 2 2 4" xfId="24386"/>
    <cellStyle name="Normal 8 4 2 2 2 2 4 2" xfId="24387"/>
    <cellStyle name="Normal 8 4 2 2 2 2 5" xfId="24388"/>
    <cellStyle name="Normal 8 4 2 2 2 3" xfId="24389"/>
    <cellStyle name="Normal 8 4 2 2 2 3 2" xfId="24390"/>
    <cellStyle name="Normal 8 4 2 2 2 3 2 2" xfId="24391"/>
    <cellStyle name="Normal 8 4 2 2 2 3 2 2 2" xfId="24392"/>
    <cellStyle name="Normal 8 4 2 2 2 3 2 3" xfId="24393"/>
    <cellStyle name="Normal 8 4 2 2 2 3 3" xfId="24394"/>
    <cellStyle name="Normal 8 4 2 2 2 3 3 2" xfId="24395"/>
    <cellStyle name="Normal 8 4 2 2 2 3 4" xfId="24396"/>
    <cellStyle name="Normal 8 4 2 2 2 4" xfId="24397"/>
    <cellStyle name="Normal 8 4 2 2 2 4 2" xfId="24398"/>
    <cellStyle name="Normal 8 4 2 2 2 4 2 2" xfId="24399"/>
    <cellStyle name="Normal 8 4 2 2 2 4 3" xfId="24400"/>
    <cellStyle name="Normal 8 4 2 2 2 5" xfId="24401"/>
    <cellStyle name="Normal 8 4 2 2 2 5 2" xfId="24402"/>
    <cellStyle name="Normal 8 4 2 2 2 6" xfId="24403"/>
    <cellStyle name="Normal 8 4 2 2 3" xfId="24404"/>
    <cellStyle name="Normal 8 4 2 2 3 2" xfId="24405"/>
    <cellStyle name="Normal 8 4 2 2 3 2 2" xfId="24406"/>
    <cellStyle name="Normal 8 4 2 2 3 2 2 2" xfId="24407"/>
    <cellStyle name="Normal 8 4 2 2 3 2 2 2 2" xfId="24408"/>
    <cellStyle name="Normal 8 4 2 2 3 2 2 3" xfId="24409"/>
    <cellStyle name="Normal 8 4 2 2 3 2 3" xfId="24410"/>
    <cellStyle name="Normal 8 4 2 2 3 2 3 2" xfId="24411"/>
    <cellStyle name="Normal 8 4 2 2 3 2 4" xfId="24412"/>
    <cellStyle name="Normal 8 4 2 2 3 3" xfId="24413"/>
    <cellStyle name="Normal 8 4 2 2 3 3 2" xfId="24414"/>
    <cellStyle name="Normal 8 4 2 2 3 3 2 2" xfId="24415"/>
    <cellStyle name="Normal 8 4 2 2 3 3 3" xfId="24416"/>
    <cellStyle name="Normal 8 4 2 2 3 4" xfId="24417"/>
    <cellStyle name="Normal 8 4 2 2 3 4 2" xfId="24418"/>
    <cellStyle name="Normal 8 4 2 2 3 5" xfId="24419"/>
    <cellStyle name="Normal 8 4 2 2 4" xfId="24420"/>
    <cellStyle name="Normal 8 4 2 2 4 2" xfId="24421"/>
    <cellStyle name="Normal 8 4 2 2 4 2 2" xfId="24422"/>
    <cellStyle name="Normal 8 4 2 2 4 2 2 2" xfId="24423"/>
    <cellStyle name="Normal 8 4 2 2 4 2 3" xfId="24424"/>
    <cellStyle name="Normal 8 4 2 2 4 3" xfId="24425"/>
    <cellStyle name="Normal 8 4 2 2 4 3 2" xfId="24426"/>
    <cellStyle name="Normal 8 4 2 2 4 4" xfId="24427"/>
    <cellStyle name="Normal 8 4 2 2 5" xfId="24428"/>
    <cellStyle name="Normal 8 4 2 2 5 2" xfId="24429"/>
    <cellStyle name="Normal 8 4 2 2 5 2 2" xfId="24430"/>
    <cellStyle name="Normal 8 4 2 2 5 3" xfId="24431"/>
    <cellStyle name="Normal 8 4 2 2 6" xfId="24432"/>
    <cellStyle name="Normal 8 4 2 2 6 2" xfId="24433"/>
    <cellStyle name="Normal 8 4 2 2 7" xfId="24434"/>
    <cellStyle name="Normal 8 4 2 3" xfId="24435"/>
    <cellStyle name="Normal 8 4 2 3 2" xfId="24436"/>
    <cellStyle name="Normal 8 4 2 3 2 2" xfId="24437"/>
    <cellStyle name="Normal 8 4 2 3 2 2 2" xfId="24438"/>
    <cellStyle name="Normal 8 4 2 3 2 2 2 2" xfId="24439"/>
    <cellStyle name="Normal 8 4 2 3 2 2 2 2 2" xfId="24440"/>
    <cellStyle name="Normal 8 4 2 3 2 2 2 3" xfId="24441"/>
    <cellStyle name="Normal 8 4 2 3 2 2 3" xfId="24442"/>
    <cellStyle name="Normal 8 4 2 3 2 2 3 2" xfId="24443"/>
    <cellStyle name="Normal 8 4 2 3 2 2 4" xfId="24444"/>
    <cellStyle name="Normal 8 4 2 3 2 3" xfId="24445"/>
    <cellStyle name="Normal 8 4 2 3 2 3 2" xfId="24446"/>
    <cellStyle name="Normal 8 4 2 3 2 3 2 2" xfId="24447"/>
    <cellStyle name="Normal 8 4 2 3 2 3 3" xfId="24448"/>
    <cellStyle name="Normal 8 4 2 3 2 4" xfId="24449"/>
    <cellStyle name="Normal 8 4 2 3 2 4 2" xfId="24450"/>
    <cellStyle name="Normal 8 4 2 3 2 5" xfId="24451"/>
    <cellStyle name="Normal 8 4 2 3 3" xfId="24452"/>
    <cellStyle name="Normal 8 4 2 3 3 2" xfId="24453"/>
    <cellStyle name="Normal 8 4 2 3 3 2 2" xfId="24454"/>
    <cellStyle name="Normal 8 4 2 3 3 2 2 2" xfId="24455"/>
    <cellStyle name="Normal 8 4 2 3 3 2 3" xfId="24456"/>
    <cellStyle name="Normal 8 4 2 3 3 3" xfId="24457"/>
    <cellStyle name="Normal 8 4 2 3 3 3 2" xfId="24458"/>
    <cellStyle name="Normal 8 4 2 3 3 4" xfId="24459"/>
    <cellStyle name="Normal 8 4 2 3 4" xfId="24460"/>
    <cellStyle name="Normal 8 4 2 3 4 2" xfId="24461"/>
    <cellStyle name="Normal 8 4 2 3 4 2 2" xfId="24462"/>
    <cellStyle name="Normal 8 4 2 3 4 3" xfId="24463"/>
    <cellStyle name="Normal 8 4 2 3 5" xfId="24464"/>
    <cellStyle name="Normal 8 4 2 3 5 2" xfId="24465"/>
    <cellStyle name="Normal 8 4 2 3 6" xfId="24466"/>
    <cellStyle name="Normal 8 4 2 4" xfId="24467"/>
    <cellStyle name="Normal 8 4 2 4 2" xfId="24468"/>
    <cellStyle name="Normal 8 4 2 4 2 2" xfId="24469"/>
    <cellStyle name="Normal 8 4 2 4 2 2 2" xfId="24470"/>
    <cellStyle name="Normal 8 4 2 4 2 2 2 2" xfId="24471"/>
    <cellStyle name="Normal 8 4 2 4 2 2 3" xfId="24472"/>
    <cellStyle name="Normal 8 4 2 4 2 3" xfId="24473"/>
    <cellStyle name="Normal 8 4 2 4 2 3 2" xfId="24474"/>
    <cellStyle name="Normal 8 4 2 4 2 4" xfId="24475"/>
    <cellStyle name="Normal 8 4 2 4 3" xfId="24476"/>
    <cellStyle name="Normal 8 4 2 4 3 2" xfId="24477"/>
    <cellStyle name="Normal 8 4 2 4 3 2 2" xfId="24478"/>
    <cellStyle name="Normal 8 4 2 4 3 3" xfId="24479"/>
    <cellStyle name="Normal 8 4 2 4 4" xfId="24480"/>
    <cellStyle name="Normal 8 4 2 4 4 2" xfId="24481"/>
    <cellStyle name="Normal 8 4 2 4 5" xfId="24482"/>
    <cellStyle name="Normal 8 4 2 5" xfId="24483"/>
    <cellStyle name="Normal 8 4 2 5 2" xfId="24484"/>
    <cellStyle name="Normal 8 4 2 5 2 2" xfId="24485"/>
    <cellStyle name="Normal 8 4 2 5 2 2 2" xfId="24486"/>
    <cellStyle name="Normal 8 4 2 5 2 3" xfId="24487"/>
    <cellStyle name="Normal 8 4 2 5 3" xfId="24488"/>
    <cellStyle name="Normal 8 4 2 5 3 2" xfId="24489"/>
    <cellStyle name="Normal 8 4 2 5 4" xfId="24490"/>
    <cellStyle name="Normal 8 4 2 6" xfId="24491"/>
    <cellStyle name="Normal 8 4 2 6 2" xfId="24492"/>
    <cellStyle name="Normal 8 4 2 6 2 2" xfId="24493"/>
    <cellStyle name="Normal 8 4 2 6 3" xfId="24494"/>
    <cellStyle name="Normal 8 4 2 7" xfId="24495"/>
    <cellStyle name="Normal 8 4 2 7 2" xfId="24496"/>
    <cellStyle name="Normal 8 4 2 8" xfId="24497"/>
    <cellStyle name="Normal 8 4 3" xfId="24498"/>
    <cellStyle name="Normal 8 4 3 2" xfId="24499"/>
    <cellStyle name="Normal 8 4 3 2 2" xfId="24500"/>
    <cellStyle name="Normal 8 4 3 2 2 2" xfId="24501"/>
    <cellStyle name="Normal 8 4 3 2 2 2 2" xfId="24502"/>
    <cellStyle name="Normal 8 4 3 2 2 2 2 2" xfId="24503"/>
    <cellStyle name="Normal 8 4 3 2 2 2 2 2 2" xfId="24504"/>
    <cellStyle name="Normal 8 4 3 2 2 2 2 3" xfId="24505"/>
    <cellStyle name="Normal 8 4 3 2 2 2 3" xfId="24506"/>
    <cellStyle name="Normal 8 4 3 2 2 2 3 2" xfId="24507"/>
    <cellStyle name="Normal 8 4 3 2 2 2 4" xfId="24508"/>
    <cellStyle name="Normal 8 4 3 2 2 3" xfId="24509"/>
    <cellStyle name="Normal 8 4 3 2 2 3 2" xfId="24510"/>
    <cellStyle name="Normal 8 4 3 2 2 3 2 2" xfId="24511"/>
    <cellStyle name="Normal 8 4 3 2 2 3 3" xfId="24512"/>
    <cellStyle name="Normal 8 4 3 2 2 4" xfId="24513"/>
    <cellStyle name="Normal 8 4 3 2 2 4 2" xfId="24514"/>
    <cellStyle name="Normal 8 4 3 2 2 5" xfId="24515"/>
    <cellStyle name="Normal 8 4 3 2 3" xfId="24516"/>
    <cellStyle name="Normal 8 4 3 2 3 2" xfId="24517"/>
    <cellStyle name="Normal 8 4 3 2 3 2 2" xfId="24518"/>
    <cellStyle name="Normal 8 4 3 2 3 2 2 2" xfId="24519"/>
    <cellStyle name="Normal 8 4 3 2 3 2 3" xfId="24520"/>
    <cellStyle name="Normal 8 4 3 2 3 3" xfId="24521"/>
    <cellStyle name="Normal 8 4 3 2 3 3 2" xfId="24522"/>
    <cellStyle name="Normal 8 4 3 2 3 4" xfId="24523"/>
    <cellStyle name="Normal 8 4 3 2 4" xfId="24524"/>
    <cellStyle name="Normal 8 4 3 2 4 2" xfId="24525"/>
    <cellStyle name="Normal 8 4 3 2 4 2 2" xfId="24526"/>
    <cellStyle name="Normal 8 4 3 2 4 3" xfId="24527"/>
    <cellStyle name="Normal 8 4 3 2 5" xfId="24528"/>
    <cellStyle name="Normal 8 4 3 2 5 2" xfId="24529"/>
    <cellStyle name="Normal 8 4 3 2 6" xfId="24530"/>
    <cellStyle name="Normal 8 4 3 3" xfId="24531"/>
    <cellStyle name="Normal 8 4 3 3 2" xfId="24532"/>
    <cellStyle name="Normal 8 4 3 3 2 2" xfId="24533"/>
    <cellStyle name="Normal 8 4 3 3 2 2 2" xfId="24534"/>
    <cellStyle name="Normal 8 4 3 3 2 2 2 2" xfId="24535"/>
    <cellStyle name="Normal 8 4 3 3 2 2 3" xfId="24536"/>
    <cellStyle name="Normal 8 4 3 3 2 3" xfId="24537"/>
    <cellStyle name="Normal 8 4 3 3 2 3 2" xfId="24538"/>
    <cellStyle name="Normal 8 4 3 3 2 4" xfId="24539"/>
    <cellStyle name="Normal 8 4 3 3 3" xfId="24540"/>
    <cellStyle name="Normal 8 4 3 3 3 2" xfId="24541"/>
    <cellStyle name="Normal 8 4 3 3 3 2 2" xfId="24542"/>
    <cellStyle name="Normal 8 4 3 3 3 3" xfId="24543"/>
    <cellStyle name="Normal 8 4 3 3 4" xfId="24544"/>
    <cellStyle name="Normal 8 4 3 3 4 2" xfId="24545"/>
    <cellStyle name="Normal 8 4 3 3 5" xfId="24546"/>
    <cellStyle name="Normal 8 4 3 4" xfId="24547"/>
    <cellStyle name="Normal 8 4 3 4 2" xfId="24548"/>
    <cellStyle name="Normal 8 4 3 4 2 2" xfId="24549"/>
    <cellStyle name="Normal 8 4 3 4 2 2 2" xfId="24550"/>
    <cellStyle name="Normal 8 4 3 4 2 3" xfId="24551"/>
    <cellStyle name="Normal 8 4 3 4 3" xfId="24552"/>
    <cellStyle name="Normal 8 4 3 4 3 2" xfId="24553"/>
    <cellStyle name="Normal 8 4 3 4 4" xfId="24554"/>
    <cellStyle name="Normal 8 4 3 5" xfId="24555"/>
    <cellStyle name="Normal 8 4 3 5 2" xfId="24556"/>
    <cellStyle name="Normal 8 4 3 5 2 2" xfId="24557"/>
    <cellStyle name="Normal 8 4 3 5 3" xfId="24558"/>
    <cellStyle name="Normal 8 4 3 6" xfId="24559"/>
    <cellStyle name="Normal 8 4 3 6 2" xfId="24560"/>
    <cellStyle name="Normal 8 4 3 7" xfId="24561"/>
    <cellStyle name="Normal 8 4 4" xfId="24562"/>
    <cellStyle name="Normal 8 4 4 2" xfId="24563"/>
    <cellStyle name="Normal 8 4 4 2 2" xfId="24564"/>
    <cellStyle name="Normal 8 4 4 2 2 2" xfId="24565"/>
    <cellStyle name="Normal 8 4 4 2 2 2 2" xfId="24566"/>
    <cellStyle name="Normal 8 4 4 2 2 2 2 2" xfId="24567"/>
    <cellStyle name="Normal 8 4 4 2 2 2 3" xfId="24568"/>
    <cellStyle name="Normal 8 4 4 2 2 3" xfId="24569"/>
    <cellStyle name="Normal 8 4 4 2 2 3 2" xfId="24570"/>
    <cellStyle name="Normal 8 4 4 2 2 4" xfId="24571"/>
    <cellStyle name="Normal 8 4 4 2 3" xfId="24572"/>
    <cellStyle name="Normal 8 4 4 2 3 2" xfId="24573"/>
    <cellStyle name="Normal 8 4 4 2 3 2 2" xfId="24574"/>
    <cellStyle name="Normal 8 4 4 2 3 3" xfId="24575"/>
    <cellStyle name="Normal 8 4 4 2 4" xfId="24576"/>
    <cellStyle name="Normal 8 4 4 2 4 2" xfId="24577"/>
    <cellStyle name="Normal 8 4 4 2 5" xfId="24578"/>
    <cellStyle name="Normal 8 4 4 3" xfId="24579"/>
    <cellStyle name="Normal 8 4 4 3 2" xfId="24580"/>
    <cellStyle name="Normal 8 4 4 3 2 2" xfId="24581"/>
    <cellStyle name="Normal 8 4 4 3 2 2 2" xfId="24582"/>
    <cellStyle name="Normal 8 4 4 3 2 3" xfId="24583"/>
    <cellStyle name="Normal 8 4 4 3 3" xfId="24584"/>
    <cellStyle name="Normal 8 4 4 3 3 2" xfId="24585"/>
    <cellStyle name="Normal 8 4 4 3 4" xfId="24586"/>
    <cellStyle name="Normal 8 4 4 4" xfId="24587"/>
    <cellStyle name="Normal 8 4 4 4 2" xfId="24588"/>
    <cellStyle name="Normal 8 4 4 4 2 2" xfId="24589"/>
    <cellStyle name="Normal 8 4 4 4 3" xfId="24590"/>
    <cellStyle name="Normal 8 4 4 5" xfId="24591"/>
    <cellStyle name="Normal 8 4 4 5 2" xfId="24592"/>
    <cellStyle name="Normal 8 4 4 6" xfId="24593"/>
    <cellStyle name="Normal 8 4 5" xfId="24594"/>
    <cellStyle name="Normal 8 4 5 2" xfId="24595"/>
    <cellStyle name="Normal 8 4 5 2 2" xfId="24596"/>
    <cellStyle name="Normal 8 4 5 2 2 2" xfId="24597"/>
    <cellStyle name="Normal 8 4 5 2 2 2 2" xfId="24598"/>
    <cellStyle name="Normal 8 4 5 2 2 3" xfId="24599"/>
    <cellStyle name="Normal 8 4 5 2 3" xfId="24600"/>
    <cellStyle name="Normal 8 4 5 2 3 2" xfId="24601"/>
    <cellStyle name="Normal 8 4 5 2 4" xfId="24602"/>
    <cellStyle name="Normal 8 4 5 3" xfId="24603"/>
    <cellStyle name="Normal 8 4 5 3 2" xfId="24604"/>
    <cellStyle name="Normal 8 4 5 3 2 2" xfId="24605"/>
    <cellStyle name="Normal 8 4 5 3 3" xfId="24606"/>
    <cellStyle name="Normal 8 4 5 4" xfId="24607"/>
    <cellStyle name="Normal 8 4 5 4 2" xfId="24608"/>
    <cellStyle name="Normal 8 4 5 5" xfId="24609"/>
    <cellStyle name="Normal 8 4 6" xfId="24610"/>
    <cellStyle name="Normal 8 4 6 2" xfId="24611"/>
    <cellStyle name="Normal 8 4 6 2 2" xfId="24612"/>
    <cellStyle name="Normal 8 4 6 2 2 2" xfId="24613"/>
    <cellStyle name="Normal 8 4 6 2 3" xfId="24614"/>
    <cellStyle name="Normal 8 4 6 3" xfId="24615"/>
    <cellStyle name="Normal 8 4 6 3 2" xfId="24616"/>
    <cellStyle name="Normal 8 4 6 4" xfId="24617"/>
    <cellStyle name="Normal 8 4 7" xfId="24618"/>
    <cellStyle name="Normal 8 4 7 2" xfId="24619"/>
    <cellStyle name="Normal 8 4 7 2 2" xfId="24620"/>
    <cellStyle name="Normal 8 4 7 3" xfId="24621"/>
    <cellStyle name="Normal 8 4 8" xfId="24622"/>
    <cellStyle name="Normal 8 4 8 2" xfId="24623"/>
    <cellStyle name="Normal 8 4 9" xfId="24624"/>
    <cellStyle name="Normal 8 5" xfId="24625"/>
    <cellStyle name="Normal 8 5 2" xfId="24626"/>
    <cellStyle name="Normal 8 5 2 2" xfId="24627"/>
    <cellStyle name="Normal 8 5 2 2 2" xfId="24628"/>
    <cellStyle name="Normal 8 5 2 2 2 2" xfId="24629"/>
    <cellStyle name="Normal 8 5 2 2 2 2 2" xfId="24630"/>
    <cellStyle name="Normal 8 5 2 2 2 2 2 2" xfId="24631"/>
    <cellStyle name="Normal 8 5 2 2 2 2 2 2 2" xfId="24632"/>
    <cellStyle name="Normal 8 5 2 2 2 2 2 3" xfId="24633"/>
    <cellStyle name="Normal 8 5 2 2 2 2 3" xfId="24634"/>
    <cellStyle name="Normal 8 5 2 2 2 2 3 2" xfId="24635"/>
    <cellStyle name="Normal 8 5 2 2 2 2 4" xfId="24636"/>
    <cellStyle name="Normal 8 5 2 2 2 3" xfId="24637"/>
    <cellStyle name="Normal 8 5 2 2 2 3 2" xfId="24638"/>
    <cellStyle name="Normal 8 5 2 2 2 3 2 2" xfId="24639"/>
    <cellStyle name="Normal 8 5 2 2 2 3 3" xfId="24640"/>
    <cellStyle name="Normal 8 5 2 2 2 4" xfId="24641"/>
    <cellStyle name="Normal 8 5 2 2 2 4 2" xfId="24642"/>
    <cellStyle name="Normal 8 5 2 2 2 5" xfId="24643"/>
    <cellStyle name="Normal 8 5 2 2 3" xfId="24644"/>
    <cellStyle name="Normal 8 5 2 2 3 2" xfId="24645"/>
    <cellStyle name="Normal 8 5 2 2 3 2 2" xfId="24646"/>
    <cellStyle name="Normal 8 5 2 2 3 2 2 2" xfId="24647"/>
    <cellStyle name="Normal 8 5 2 2 3 2 3" xfId="24648"/>
    <cellStyle name="Normal 8 5 2 2 3 3" xfId="24649"/>
    <cellStyle name="Normal 8 5 2 2 3 3 2" xfId="24650"/>
    <cellStyle name="Normal 8 5 2 2 3 4" xfId="24651"/>
    <cellStyle name="Normal 8 5 2 2 4" xfId="24652"/>
    <cellStyle name="Normal 8 5 2 2 4 2" xfId="24653"/>
    <cellStyle name="Normal 8 5 2 2 4 2 2" xfId="24654"/>
    <cellStyle name="Normal 8 5 2 2 4 3" xfId="24655"/>
    <cellStyle name="Normal 8 5 2 2 5" xfId="24656"/>
    <cellStyle name="Normal 8 5 2 2 5 2" xfId="24657"/>
    <cellStyle name="Normal 8 5 2 2 6" xfId="24658"/>
    <cellStyle name="Normal 8 5 2 3" xfId="24659"/>
    <cellStyle name="Normal 8 5 2 3 2" xfId="24660"/>
    <cellStyle name="Normal 8 5 2 3 2 2" xfId="24661"/>
    <cellStyle name="Normal 8 5 2 3 2 2 2" xfId="24662"/>
    <cellStyle name="Normal 8 5 2 3 2 2 2 2" xfId="24663"/>
    <cellStyle name="Normal 8 5 2 3 2 2 3" xfId="24664"/>
    <cellStyle name="Normal 8 5 2 3 2 3" xfId="24665"/>
    <cellStyle name="Normal 8 5 2 3 2 3 2" xfId="24666"/>
    <cellStyle name="Normal 8 5 2 3 2 4" xfId="24667"/>
    <cellStyle name="Normal 8 5 2 3 3" xfId="24668"/>
    <cellStyle name="Normal 8 5 2 3 3 2" xfId="24669"/>
    <cellStyle name="Normal 8 5 2 3 3 2 2" xfId="24670"/>
    <cellStyle name="Normal 8 5 2 3 3 3" xfId="24671"/>
    <cellStyle name="Normal 8 5 2 3 4" xfId="24672"/>
    <cellStyle name="Normal 8 5 2 3 4 2" xfId="24673"/>
    <cellStyle name="Normal 8 5 2 3 5" xfId="24674"/>
    <cellStyle name="Normal 8 5 2 4" xfId="24675"/>
    <cellStyle name="Normal 8 5 2 4 2" xfId="24676"/>
    <cellStyle name="Normal 8 5 2 4 2 2" xfId="24677"/>
    <cellStyle name="Normal 8 5 2 4 2 2 2" xfId="24678"/>
    <cellStyle name="Normal 8 5 2 4 2 3" xfId="24679"/>
    <cellStyle name="Normal 8 5 2 4 3" xfId="24680"/>
    <cellStyle name="Normal 8 5 2 4 3 2" xfId="24681"/>
    <cellStyle name="Normal 8 5 2 4 4" xfId="24682"/>
    <cellStyle name="Normal 8 5 2 5" xfId="24683"/>
    <cellStyle name="Normal 8 5 2 5 2" xfId="24684"/>
    <cellStyle name="Normal 8 5 2 5 2 2" xfId="24685"/>
    <cellStyle name="Normal 8 5 2 5 3" xfId="24686"/>
    <cellStyle name="Normal 8 5 2 6" xfId="24687"/>
    <cellStyle name="Normal 8 5 2 6 2" xfId="24688"/>
    <cellStyle name="Normal 8 5 2 7" xfId="24689"/>
    <cellStyle name="Normal 8 5 3" xfId="24690"/>
    <cellStyle name="Normal 8 5 3 2" xfId="24691"/>
    <cellStyle name="Normal 8 5 3 2 2" xfId="24692"/>
    <cellStyle name="Normal 8 5 3 2 2 2" xfId="24693"/>
    <cellStyle name="Normal 8 5 3 2 2 2 2" xfId="24694"/>
    <cellStyle name="Normal 8 5 3 2 2 2 2 2" xfId="24695"/>
    <cellStyle name="Normal 8 5 3 2 2 2 3" xfId="24696"/>
    <cellStyle name="Normal 8 5 3 2 2 3" xfId="24697"/>
    <cellStyle name="Normal 8 5 3 2 2 3 2" xfId="24698"/>
    <cellStyle name="Normal 8 5 3 2 2 4" xfId="24699"/>
    <cellStyle name="Normal 8 5 3 2 3" xfId="24700"/>
    <cellStyle name="Normal 8 5 3 2 3 2" xfId="24701"/>
    <cellStyle name="Normal 8 5 3 2 3 2 2" xfId="24702"/>
    <cellStyle name="Normal 8 5 3 2 3 3" xfId="24703"/>
    <cellStyle name="Normal 8 5 3 2 4" xfId="24704"/>
    <cellStyle name="Normal 8 5 3 2 4 2" xfId="24705"/>
    <cellStyle name="Normal 8 5 3 2 5" xfId="24706"/>
    <cellStyle name="Normal 8 5 3 3" xfId="24707"/>
    <cellStyle name="Normal 8 5 3 3 2" xfId="24708"/>
    <cellStyle name="Normal 8 5 3 3 2 2" xfId="24709"/>
    <cellStyle name="Normal 8 5 3 3 2 2 2" xfId="24710"/>
    <cellStyle name="Normal 8 5 3 3 2 3" xfId="24711"/>
    <cellStyle name="Normal 8 5 3 3 3" xfId="24712"/>
    <cellStyle name="Normal 8 5 3 3 3 2" xfId="24713"/>
    <cellStyle name="Normal 8 5 3 3 4" xfId="24714"/>
    <cellStyle name="Normal 8 5 3 4" xfId="24715"/>
    <cellStyle name="Normal 8 5 3 4 2" xfId="24716"/>
    <cellStyle name="Normal 8 5 3 4 2 2" xfId="24717"/>
    <cellStyle name="Normal 8 5 3 4 3" xfId="24718"/>
    <cellStyle name="Normal 8 5 3 5" xfId="24719"/>
    <cellStyle name="Normal 8 5 3 5 2" xfId="24720"/>
    <cellStyle name="Normal 8 5 3 6" xfId="24721"/>
    <cellStyle name="Normal 8 5 4" xfId="24722"/>
    <cellStyle name="Normal 8 5 4 2" xfId="24723"/>
    <cellStyle name="Normal 8 5 4 2 2" xfId="24724"/>
    <cellStyle name="Normal 8 5 4 2 2 2" xfId="24725"/>
    <cellStyle name="Normal 8 5 4 2 2 2 2" xfId="24726"/>
    <cellStyle name="Normal 8 5 4 2 2 3" xfId="24727"/>
    <cellStyle name="Normal 8 5 4 2 3" xfId="24728"/>
    <cellStyle name="Normal 8 5 4 2 3 2" xfId="24729"/>
    <cellStyle name="Normal 8 5 4 2 4" xfId="24730"/>
    <cellStyle name="Normal 8 5 4 3" xfId="24731"/>
    <cellStyle name="Normal 8 5 4 3 2" xfId="24732"/>
    <cellStyle name="Normal 8 5 4 3 2 2" xfId="24733"/>
    <cellStyle name="Normal 8 5 4 3 3" xfId="24734"/>
    <cellStyle name="Normal 8 5 4 4" xfId="24735"/>
    <cellStyle name="Normal 8 5 4 4 2" xfId="24736"/>
    <cellStyle name="Normal 8 5 4 5" xfId="24737"/>
    <cellStyle name="Normal 8 5 5" xfId="24738"/>
    <cellStyle name="Normal 8 5 5 2" xfId="24739"/>
    <cellStyle name="Normal 8 5 5 2 2" xfId="24740"/>
    <cellStyle name="Normal 8 5 5 2 2 2" xfId="24741"/>
    <cellStyle name="Normal 8 5 5 2 3" xfId="24742"/>
    <cellStyle name="Normal 8 5 5 3" xfId="24743"/>
    <cellStyle name="Normal 8 5 5 3 2" xfId="24744"/>
    <cellStyle name="Normal 8 5 5 4" xfId="24745"/>
    <cellStyle name="Normal 8 5 6" xfId="24746"/>
    <cellStyle name="Normal 8 5 6 2" xfId="24747"/>
    <cellStyle name="Normal 8 5 6 2 2" xfId="24748"/>
    <cellStyle name="Normal 8 5 6 3" xfId="24749"/>
    <cellStyle name="Normal 8 5 7" xfId="24750"/>
    <cellStyle name="Normal 8 5 7 2" xfId="24751"/>
    <cellStyle name="Normal 8 5 8" xfId="24752"/>
    <cellStyle name="Normal 8 6" xfId="24753"/>
    <cellStyle name="Normal 8 6 2" xfId="24754"/>
    <cellStyle name="Normal 8 6 2 2" xfId="24755"/>
    <cellStyle name="Normal 8 6 2 2 2" xfId="24756"/>
    <cellStyle name="Normal 8 6 2 2 2 2" xfId="24757"/>
    <cellStyle name="Normal 8 6 2 2 2 2 2" xfId="24758"/>
    <cellStyle name="Normal 8 6 2 2 2 2 2 2" xfId="24759"/>
    <cellStyle name="Normal 8 6 2 2 2 2 3" xfId="24760"/>
    <cellStyle name="Normal 8 6 2 2 2 3" xfId="24761"/>
    <cellStyle name="Normal 8 6 2 2 2 3 2" xfId="24762"/>
    <cellStyle name="Normal 8 6 2 2 2 4" xfId="24763"/>
    <cellStyle name="Normal 8 6 2 2 3" xfId="24764"/>
    <cellStyle name="Normal 8 6 2 2 3 2" xfId="24765"/>
    <cellStyle name="Normal 8 6 2 2 3 2 2" xfId="24766"/>
    <cellStyle name="Normal 8 6 2 2 3 3" xfId="24767"/>
    <cellStyle name="Normal 8 6 2 2 4" xfId="24768"/>
    <cellStyle name="Normal 8 6 2 2 4 2" xfId="24769"/>
    <cellStyle name="Normal 8 6 2 2 5" xfId="24770"/>
    <cellStyle name="Normal 8 6 2 3" xfId="24771"/>
    <cellStyle name="Normal 8 6 2 3 2" xfId="24772"/>
    <cellStyle name="Normal 8 6 2 3 2 2" xfId="24773"/>
    <cellStyle name="Normal 8 6 2 3 2 2 2" xfId="24774"/>
    <cellStyle name="Normal 8 6 2 3 2 3" xfId="24775"/>
    <cellStyle name="Normal 8 6 2 3 3" xfId="24776"/>
    <cellStyle name="Normal 8 6 2 3 3 2" xfId="24777"/>
    <cellStyle name="Normal 8 6 2 3 4" xfId="24778"/>
    <cellStyle name="Normal 8 6 2 4" xfId="24779"/>
    <cellStyle name="Normal 8 6 2 4 2" xfId="24780"/>
    <cellStyle name="Normal 8 6 2 4 2 2" xfId="24781"/>
    <cellStyle name="Normal 8 6 2 4 3" xfId="24782"/>
    <cellStyle name="Normal 8 6 2 5" xfId="24783"/>
    <cellStyle name="Normal 8 6 2 5 2" xfId="24784"/>
    <cellStyle name="Normal 8 6 2 6" xfId="24785"/>
    <cellStyle name="Normal 8 6 3" xfId="24786"/>
    <cellStyle name="Normal 8 6 3 2" xfId="24787"/>
    <cellStyle name="Normal 8 6 3 2 2" xfId="24788"/>
    <cellStyle name="Normal 8 6 3 2 2 2" xfId="24789"/>
    <cellStyle name="Normal 8 6 3 2 2 2 2" xfId="24790"/>
    <cellStyle name="Normal 8 6 3 2 2 3" xfId="24791"/>
    <cellStyle name="Normal 8 6 3 2 3" xfId="24792"/>
    <cellStyle name="Normal 8 6 3 2 3 2" xfId="24793"/>
    <cellStyle name="Normal 8 6 3 2 4" xfId="24794"/>
    <cellStyle name="Normal 8 6 3 3" xfId="24795"/>
    <cellStyle name="Normal 8 6 3 3 2" xfId="24796"/>
    <cellStyle name="Normal 8 6 3 3 2 2" xfId="24797"/>
    <cellStyle name="Normal 8 6 3 3 3" xfId="24798"/>
    <cellStyle name="Normal 8 6 3 4" xfId="24799"/>
    <cellStyle name="Normal 8 6 3 4 2" xfId="24800"/>
    <cellStyle name="Normal 8 6 3 5" xfId="24801"/>
    <cellStyle name="Normal 8 6 4" xfId="24802"/>
    <cellStyle name="Normal 8 6 4 2" xfId="24803"/>
    <cellStyle name="Normal 8 6 4 2 2" xfId="24804"/>
    <cellStyle name="Normal 8 6 4 2 2 2" xfId="24805"/>
    <cellStyle name="Normal 8 6 4 2 3" xfId="24806"/>
    <cellStyle name="Normal 8 6 4 3" xfId="24807"/>
    <cellStyle name="Normal 8 6 4 3 2" xfId="24808"/>
    <cellStyle name="Normal 8 6 4 4" xfId="24809"/>
    <cellStyle name="Normal 8 6 5" xfId="24810"/>
    <cellStyle name="Normal 8 6 5 2" xfId="24811"/>
    <cellStyle name="Normal 8 6 5 2 2" xfId="24812"/>
    <cellStyle name="Normal 8 6 5 3" xfId="24813"/>
    <cellStyle name="Normal 8 6 6" xfId="24814"/>
    <cellStyle name="Normal 8 6 6 2" xfId="24815"/>
    <cellStyle name="Normal 8 6 7" xfId="24816"/>
    <cellStyle name="Normal 8 7" xfId="24817"/>
    <cellStyle name="Normal 8 7 2" xfId="24818"/>
    <cellStyle name="Normal 8 7 2 2" xfId="24819"/>
    <cellStyle name="Normal 8 7 2 2 2" xfId="24820"/>
    <cellStyle name="Normal 8 7 2 2 2 2" xfId="24821"/>
    <cellStyle name="Normal 8 7 2 2 2 2 2" xfId="24822"/>
    <cellStyle name="Normal 8 7 2 2 2 3" xfId="24823"/>
    <cellStyle name="Normal 8 7 2 2 3" xfId="24824"/>
    <cellStyle name="Normal 8 7 2 2 3 2" xfId="24825"/>
    <cellStyle name="Normal 8 7 2 2 4" xfId="24826"/>
    <cellStyle name="Normal 8 7 2 3" xfId="24827"/>
    <cellStyle name="Normal 8 7 2 3 2" xfId="24828"/>
    <cellStyle name="Normal 8 7 2 3 2 2" xfId="24829"/>
    <cellStyle name="Normal 8 7 2 3 3" xfId="24830"/>
    <cellStyle name="Normal 8 7 2 4" xfId="24831"/>
    <cellStyle name="Normal 8 7 2 4 2" xfId="24832"/>
    <cellStyle name="Normal 8 7 2 5" xfId="24833"/>
    <cellStyle name="Normal 8 7 3" xfId="24834"/>
    <cellStyle name="Normal 8 7 3 2" xfId="24835"/>
    <cellStyle name="Normal 8 7 3 2 2" xfId="24836"/>
    <cellStyle name="Normal 8 7 3 2 2 2" xfId="24837"/>
    <cellStyle name="Normal 8 7 3 2 3" xfId="24838"/>
    <cellStyle name="Normal 8 7 3 3" xfId="24839"/>
    <cellStyle name="Normal 8 7 3 3 2" xfId="24840"/>
    <cellStyle name="Normal 8 7 3 4" xfId="24841"/>
    <cellStyle name="Normal 8 7 4" xfId="24842"/>
    <cellStyle name="Normal 8 7 4 2" xfId="24843"/>
    <cellStyle name="Normal 8 7 4 2 2" xfId="24844"/>
    <cellStyle name="Normal 8 7 4 3" xfId="24845"/>
    <cellStyle name="Normal 8 7 5" xfId="24846"/>
    <cellStyle name="Normal 8 7 5 2" xfId="24847"/>
    <cellStyle name="Normal 8 7 6" xfId="24848"/>
    <cellStyle name="Normal 8 8" xfId="24849"/>
    <cellStyle name="Normal 8 8 2" xfId="24850"/>
    <cellStyle name="Normal 8 8 2 2" xfId="24851"/>
    <cellStyle name="Normal 8 8 2 2 2" xfId="24852"/>
    <cellStyle name="Normal 8 8 2 2 2 2" xfId="24853"/>
    <cellStyle name="Normal 8 8 2 2 3" xfId="24854"/>
    <cellStyle name="Normal 8 8 2 3" xfId="24855"/>
    <cellStyle name="Normal 8 8 2 3 2" xfId="24856"/>
    <cellStyle name="Normal 8 8 2 4" xfId="24857"/>
    <cellStyle name="Normal 8 8 3" xfId="24858"/>
    <cellStyle name="Normal 8 8 3 2" xfId="24859"/>
    <cellStyle name="Normal 8 8 3 2 2" xfId="24860"/>
    <cellStyle name="Normal 8 8 3 3" xfId="24861"/>
    <cellStyle name="Normal 8 8 4" xfId="24862"/>
    <cellStyle name="Normal 8 8 4 2" xfId="24863"/>
    <cellStyle name="Normal 8 8 5" xfId="24864"/>
    <cellStyle name="Normal 8 9" xfId="24865"/>
    <cellStyle name="Normal 8 9 2" xfId="24866"/>
    <cellStyle name="Normal 8 9 2 2" xfId="24867"/>
    <cellStyle name="Normal 8 9 2 2 2" xfId="24868"/>
    <cellStyle name="Normal 8 9 2 3" xfId="24869"/>
    <cellStyle name="Normal 8 9 3" xfId="24870"/>
    <cellStyle name="Normal 8 9 3 2" xfId="24871"/>
    <cellStyle name="Normal 8 9 4" xfId="24872"/>
    <cellStyle name="Normal 8_11 11 2011-Ürün bazında EMANET alımlar" xfId="144"/>
    <cellStyle name="Normal 9" xfId="145"/>
    <cellStyle name="Normal 9 2" xfId="221"/>
    <cellStyle name="Normal 9 3" xfId="24873"/>
    <cellStyle name="Not 2" xfId="146"/>
    <cellStyle name="Not 3" xfId="24874"/>
    <cellStyle name="Not 4" xfId="24875"/>
    <cellStyle name="Not 5" xfId="24876"/>
    <cellStyle name="Not 6" xfId="24877"/>
    <cellStyle name="Note" xfId="147"/>
    <cellStyle name="Note 2" xfId="222"/>
    <cellStyle name="Nötr 2" xfId="148"/>
    <cellStyle name="Output" xfId="149"/>
    <cellStyle name="ParaBirimi 2" xfId="223"/>
    <cellStyle name="Standard_TreeS" xfId="150"/>
    <cellStyle name="Title" xfId="151"/>
    <cellStyle name="Toplam 2" xfId="152"/>
    <cellStyle name="Total" xfId="153"/>
    <cellStyle name="Uyarı Metni 2" xfId="154"/>
    <cellStyle name="Virgül [0]_Doğru Maliyet" xfId="155"/>
    <cellStyle name="Virgül 10" xfId="24878"/>
    <cellStyle name="Virgül 11" xfId="24879"/>
    <cellStyle name="Virgül 12" xfId="24880"/>
    <cellStyle name="Virgül 12 10" xfId="24881"/>
    <cellStyle name="Virgül 12 2" xfId="24882"/>
    <cellStyle name="Virgül 12 2 2" xfId="24883"/>
    <cellStyle name="Virgül 12 2 2 2" xfId="24884"/>
    <cellStyle name="Virgül 12 2 2 2 2" xfId="24885"/>
    <cellStyle name="Virgül 12 2 2 2 2 2" xfId="24886"/>
    <cellStyle name="Virgül 12 2 2 2 2 2 2" xfId="24887"/>
    <cellStyle name="Virgül 12 2 2 2 2 2 2 2" xfId="24888"/>
    <cellStyle name="Virgül 12 2 2 2 2 2 2 2 2" xfId="24889"/>
    <cellStyle name="Virgül 12 2 2 2 2 2 2 3" xfId="24890"/>
    <cellStyle name="Virgül 12 2 2 2 2 2 3" xfId="24891"/>
    <cellStyle name="Virgül 12 2 2 2 2 2 3 2" xfId="24892"/>
    <cellStyle name="Virgül 12 2 2 2 2 2 4" xfId="24893"/>
    <cellStyle name="Virgül 12 2 2 2 2 3" xfId="24894"/>
    <cellStyle name="Virgül 12 2 2 2 2 3 2" xfId="24895"/>
    <cellStyle name="Virgül 12 2 2 2 2 3 2 2" xfId="24896"/>
    <cellStyle name="Virgül 12 2 2 2 2 3 3" xfId="24897"/>
    <cellStyle name="Virgül 12 2 2 2 2 4" xfId="24898"/>
    <cellStyle name="Virgül 12 2 2 2 2 4 2" xfId="24899"/>
    <cellStyle name="Virgül 12 2 2 2 2 5" xfId="24900"/>
    <cellStyle name="Virgül 12 2 2 2 3" xfId="24901"/>
    <cellStyle name="Virgül 12 2 2 2 3 2" xfId="24902"/>
    <cellStyle name="Virgül 12 2 2 2 3 2 2" xfId="24903"/>
    <cellStyle name="Virgül 12 2 2 2 3 2 2 2" xfId="24904"/>
    <cellStyle name="Virgül 12 2 2 2 3 2 3" xfId="24905"/>
    <cellStyle name="Virgül 12 2 2 2 3 3" xfId="24906"/>
    <cellStyle name="Virgül 12 2 2 2 3 3 2" xfId="24907"/>
    <cellStyle name="Virgül 12 2 2 2 3 4" xfId="24908"/>
    <cellStyle name="Virgül 12 2 2 2 4" xfId="24909"/>
    <cellStyle name="Virgül 12 2 2 2 4 2" xfId="24910"/>
    <cellStyle name="Virgül 12 2 2 2 4 2 2" xfId="24911"/>
    <cellStyle name="Virgül 12 2 2 2 4 3" xfId="24912"/>
    <cellStyle name="Virgül 12 2 2 2 5" xfId="24913"/>
    <cellStyle name="Virgül 12 2 2 2 5 2" xfId="24914"/>
    <cellStyle name="Virgül 12 2 2 2 6" xfId="24915"/>
    <cellStyle name="Virgül 12 2 2 3" xfId="24916"/>
    <cellStyle name="Virgül 12 2 2 3 2" xfId="24917"/>
    <cellStyle name="Virgül 12 2 2 3 2 2" xfId="24918"/>
    <cellStyle name="Virgül 12 2 2 3 2 2 2" xfId="24919"/>
    <cellStyle name="Virgül 12 2 2 3 2 2 2 2" xfId="24920"/>
    <cellStyle name="Virgül 12 2 2 3 2 2 3" xfId="24921"/>
    <cellStyle name="Virgül 12 2 2 3 2 3" xfId="24922"/>
    <cellStyle name="Virgül 12 2 2 3 2 3 2" xfId="24923"/>
    <cellStyle name="Virgül 12 2 2 3 2 4" xfId="24924"/>
    <cellStyle name="Virgül 12 2 2 3 3" xfId="24925"/>
    <cellStyle name="Virgül 12 2 2 3 3 2" xfId="24926"/>
    <cellStyle name="Virgül 12 2 2 3 3 2 2" xfId="24927"/>
    <cellStyle name="Virgül 12 2 2 3 3 3" xfId="24928"/>
    <cellStyle name="Virgül 12 2 2 3 4" xfId="24929"/>
    <cellStyle name="Virgül 12 2 2 3 4 2" xfId="24930"/>
    <cellStyle name="Virgül 12 2 2 3 5" xfId="24931"/>
    <cellStyle name="Virgül 12 2 2 4" xfId="24932"/>
    <cellStyle name="Virgül 12 2 2 4 2" xfId="24933"/>
    <cellStyle name="Virgül 12 2 2 4 2 2" xfId="24934"/>
    <cellStyle name="Virgül 12 2 2 4 2 2 2" xfId="24935"/>
    <cellStyle name="Virgül 12 2 2 4 2 3" xfId="24936"/>
    <cellStyle name="Virgül 12 2 2 4 3" xfId="24937"/>
    <cellStyle name="Virgül 12 2 2 4 3 2" xfId="24938"/>
    <cellStyle name="Virgül 12 2 2 4 4" xfId="24939"/>
    <cellStyle name="Virgül 12 2 2 5" xfId="24940"/>
    <cellStyle name="Virgül 12 2 2 5 2" xfId="24941"/>
    <cellStyle name="Virgül 12 2 2 5 2 2" xfId="24942"/>
    <cellStyle name="Virgül 12 2 2 5 3" xfId="24943"/>
    <cellStyle name="Virgül 12 2 2 6" xfId="24944"/>
    <cellStyle name="Virgül 12 2 2 6 2" xfId="24945"/>
    <cellStyle name="Virgül 12 2 2 7" xfId="24946"/>
    <cellStyle name="Virgül 12 2 3" xfId="24947"/>
    <cellStyle name="Virgül 12 2 3 2" xfId="24948"/>
    <cellStyle name="Virgül 12 2 3 2 2" xfId="24949"/>
    <cellStyle name="Virgül 12 2 3 2 2 2" xfId="24950"/>
    <cellStyle name="Virgül 12 2 3 2 2 2 2" xfId="24951"/>
    <cellStyle name="Virgül 12 2 3 2 2 2 2 2" xfId="24952"/>
    <cellStyle name="Virgül 12 2 3 2 2 2 3" xfId="24953"/>
    <cellStyle name="Virgül 12 2 3 2 2 3" xfId="24954"/>
    <cellStyle name="Virgül 12 2 3 2 2 3 2" xfId="24955"/>
    <cellStyle name="Virgül 12 2 3 2 2 4" xfId="24956"/>
    <cellStyle name="Virgül 12 2 3 2 3" xfId="24957"/>
    <cellStyle name="Virgül 12 2 3 2 3 2" xfId="24958"/>
    <cellStyle name="Virgül 12 2 3 2 3 2 2" xfId="24959"/>
    <cellStyle name="Virgül 12 2 3 2 3 3" xfId="24960"/>
    <cellStyle name="Virgül 12 2 3 2 4" xfId="24961"/>
    <cellStyle name="Virgül 12 2 3 2 4 2" xfId="24962"/>
    <cellStyle name="Virgül 12 2 3 2 5" xfId="24963"/>
    <cellStyle name="Virgül 12 2 3 3" xfId="24964"/>
    <cellStyle name="Virgül 12 2 3 3 2" xfId="24965"/>
    <cellStyle name="Virgül 12 2 3 3 2 2" xfId="24966"/>
    <cellStyle name="Virgül 12 2 3 3 2 2 2" xfId="24967"/>
    <cellStyle name="Virgül 12 2 3 3 2 3" xfId="24968"/>
    <cellStyle name="Virgül 12 2 3 3 3" xfId="24969"/>
    <cellStyle name="Virgül 12 2 3 3 3 2" xfId="24970"/>
    <cellStyle name="Virgül 12 2 3 3 4" xfId="24971"/>
    <cellStyle name="Virgül 12 2 3 4" xfId="24972"/>
    <cellStyle name="Virgül 12 2 3 4 2" xfId="24973"/>
    <cellStyle name="Virgül 12 2 3 4 2 2" xfId="24974"/>
    <cellStyle name="Virgül 12 2 3 4 3" xfId="24975"/>
    <cellStyle name="Virgül 12 2 3 5" xfId="24976"/>
    <cellStyle name="Virgül 12 2 3 5 2" xfId="24977"/>
    <cellStyle name="Virgül 12 2 3 6" xfId="24978"/>
    <cellStyle name="Virgül 12 2 4" xfId="24979"/>
    <cellStyle name="Virgül 12 2 4 2" xfId="24980"/>
    <cellStyle name="Virgül 12 2 4 2 2" xfId="24981"/>
    <cellStyle name="Virgül 12 2 4 2 2 2" xfId="24982"/>
    <cellStyle name="Virgül 12 2 4 2 2 2 2" xfId="24983"/>
    <cellStyle name="Virgül 12 2 4 2 2 3" xfId="24984"/>
    <cellStyle name="Virgül 12 2 4 2 3" xfId="24985"/>
    <cellStyle name="Virgül 12 2 4 2 3 2" xfId="24986"/>
    <cellStyle name="Virgül 12 2 4 2 4" xfId="24987"/>
    <cellStyle name="Virgül 12 2 4 3" xfId="24988"/>
    <cellStyle name="Virgül 12 2 4 3 2" xfId="24989"/>
    <cellStyle name="Virgül 12 2 4 3 2 2" xfId="24990"/>
    <cellStyle name="Virgül 12 2 4 3 3" xfId="24991"/>
    <cellStyle name="Virgül 12 2 4 4" xfId="24992"/>
    <cellStyle name="Virgül 12 2 4 4 2" xfId="24993"/>
    <cellStyle name="Virgül 12 2 4 5" xfId="24994"/>
    <cellStyle name="Virgül 12 2 5" xfId="24995"/>
    <cellStyle name="Virgül 12 2 5 2" xfId="24996"/>
    <cellStyle name="Virgül 12 2 5 2 2" xfId="24997"/>
    <cellStyle name="Virgül 12 2 5 2 2 2" xfId="24998"/>
    <cellStyle name="Virgül 12 2 5 2 3" xfId="24999"/>
    <cellStyle name="Virgül 12 2 5 3" xfId="25000"/>
    <cellStyle name="Virgül 12 2 5 3 2" xfId="25001"/>
    <cellStyle name="Virgül 12 2 5 4" xfId="25002"/>
    <cellStyle name="Virgül 12 2 6" xfId="25003"/>
    <cellStyle name="Virgül 12 2 6 2" xfId="25004"/>
    <cellStyle name="Virgül 12 2 6 2 2" xfId="25005"/>
    <cellStyle name="Virgül 12 2 6 3" xfId="25006"/>
    <cellStyle name="Virgül 12 2 7" xfId="25007"/>
    <cellStyle name="Virgül 12 2 7 2" xfId="25008"/>
    <cellStyle name="Virgül 12 2 8" xfId="25009"/>
    <cellStyle name="Virgül 12 3" xfId="25010"/>
    <cellStyle name="Virgül 12 3 2" xfId="25011"/>
    <cellStyle name="Virgül 12 3 2 2" xfId="25012"/>
    <cellStyle name="Virgül 12 3 2 2 2" xfId="25013"/>
    <cellStyle name="Virgül 12 3 2 2 2 2" xfId="25014"/>
    <cellStyle name="Virgül 12 3 2 2 2 2 2" xfId="25015"/>
    <cellStyle name="Virgül 12 3 2 2 2 2 2 2" xfId="25016"/>
    <cellStyle name="Virgül 12 3 2 2 2 2 3" xfId="25017"/>
    <cellStyle name="Virgül 12 3 2 2 2 3" xfId="25018"/>
    <cellStyle name="Virgül 12 3 2 2 2 3 2" xfId="25019"/>
    <cellStyle name="Virgül 12 3 2 2 2 4" xfId="25020"/>
    <cellStyle name="Virgül 12 3 2 2 3" xfId="25021"/>
    <cellStyle name="Virgül 12 3 2 2 3 2" xfId="25022"/>
    <cellStyle name="Virgül 12 3 2 2 3 2 2" xfId="25023"/>
    <cellStyle name="Virgül 12 3 2 2 3 3" xfId="25024"/>
    <cellStyle name="Virgül 12 3 2 2 4" xfId="25025"/>
    <cellStyle name="Virgül 12 3 2 2 4 2" xfId="25026"/>
    <cellStyle name="Virgül 12 3 2 2 5" xfId="25027"/>
    <cellStyle name="Virgül 12 3 2 3" xfId="25028"/>
    <cellStyle name="Virgül 12 3 2 3 2" xfId="25029"/>
    <cellStyle name="Virgül 12 3 2 3 2 2" xfId="25030"/>
    <cellStyle name="Virgül 12 3 2 3 2 2 2" xfId="25031"/>
    <cellStyle name="Virgül 12 3 2 3 2 3" xfId="25032"/>
    <cellStyle name="Virgül 12 3 2 3 3" xfId="25033"/>
    <cellStyle name="Virgül 12 3 2 3 3 2" xfId="25034"/>
    <cellStyle name="Virgül 12 3 2 3 4" xfId="25035"/>
    <cellStyle name="Virgül 12 3 2 4" xfId="25036"/>
    <cellStyle name="Virgül 12 3 2 4 2" xfId="25037"/>
    <cellStyle name="Virgül 12 3 2 4 2 2" xfId="25038"/>
    <cellStyle name="Virgül 12 3 2 4 3" xfId="25039"/>
    <cellStyle name="Virgül 12 3 2 5" xfId="25040"/>
    <cellStyle name="Virgül 12 3 2 5 2" xfId="25041"/>
    <cellStyle name="Virgül 12 3 2 6" xfId="25042"/>
    <cellStyle name="Virgül 12 3 3" xfId="25043"/>
    <cellStyle name="Virgül 12 3 3 2" xfId="25044"/>
    <cellStyle name="Virgül 12 3 3 2 2" xfId="25045"/>
    <cellStyle name="Virgül 12 3 3 2 2 2" xfId="25046"/>
    <cellStyle name="Virgül 12 3 3 2 2 2 2" xfId="25047"/>
    <cellStyle name="Virgül 12 3 3 2 2 3" xfId="25048"/>
    <cellStyle name="Virgül 12 3 3 2 3" xfId="25049"/>
    <cellStyle name="Virgül 12 3 3 2 3 2" xfId="25050"/>
    <cellStyle name="Virgül 12 3 3 2 4" xfId="25051"/>
    <cellStyle name="Virgül 12 3 3 3" xfId="25052"/>
    <cellStyle name="Virgül 12 3 3 3 2" xfId="25053"/>
    <cellStyle name="Virgül 12 3 3 3 2 2" xfId="25054"/>
    <cellStyle name="Virgül 12 3 3 3 3" xfId="25055"/>
    <cellStyle name="Virgül 12 3 3 4" xfId="25056"/>
    <cellStyle name="Virgül 12 3 3 4 2" xfId="25057"/>
    <cellStyle name="Virgül 12 3 3 5" xfId="25058"/>
    <cellStyle name="Virgül 12 3 4" xfId="25059"/>
    <cellStyle name="Virgül 12 3 4 2" xfId="25060"/>
    <cellStyle name="Virgül 12 3 4 2 2" xfId="25061"/>
    <cellStyle name="Virgül 12 3 4 2 2 2" xfId="25062"/>
    <cellStyle name="Virgül 12 3 4 2 3" xfId="25063"/>
    <cellStyle name="Virgül 12 3 4 3" xfId="25064"/>
    <cellStyle name="Virgül 12 3 4 3 2" xfId="25065"/>
    <cellStyle name="Virgül 12 3 4 4" xfId="25066"/>
    <cellStyle name="Virgül 12 3 5" xfId="25067"/>
    <cellStyle name="Virgül 12 3 5 2" xfId="25068"/>
    <cellStyle name="Virgül 12 3 5 2 2" xfId="25069"/>
    <cellStyle name="Virgül 12 3 5 3" xfId="25070"/>
    <cellStyle name="Virgül 12 3 6" xfId="25071"/>
    <cellStyle name="Virgül 12 3 6 2" xfId="25072"/>
    <cellStyle name="Virgül 12 3 7" xfId="25073"/>
    <cellStyle name="Virgül 12 4" xfId="25074"/>
    <cellStyle name="Virgül 12 4 2" xfId="25075"/>
    <cellStyle name="Virgül 12 4 2 2" xfId="25076"/>
    <cellStyle name="Virgül 12 4 2 2 2" xfId="25077"/>
    <cellStyle name="Virgül 12 4 2 2 2 2" xfId="25078"/>
    <cellStyle name="Virgül 12 4 2 2 2 2 2" xfId="25079"/>
    <cellStyle name="Virgül 12 4 2 2 2 3" xfId="25080"/>
    <cellStyle name="Virgül 12 4 2 2 3" xfId="25081"/>
    <cellStyle name="Virgül 12 4 2 2 3 2" xfId="25082"/>
    <cellStyle name="Virgül 12 4 2 2 4" xfId="25083"/>
    <cellStyle name="Virgül 12 4 2 3" xfId="25084"/>
    <cellStyle name="Virgül 12 4 2 3 2" xfId="25085"/>
    <cellStyle name="Virgül 12 4 2 3 2 2" xfId="25086"/>
    <cellStyle name="Virgül 12 4 2 3 3" xfId="25087"/>
    <cellStyle name="Virgül 12 4 2 4" xfId="25088"/>
    <cellStyle name="Virgül 12 4 2 4 2" xfId="25089"/>
    <cellStyle name="Virgül 12 4 2 5" xfId="25090"/>
    <cellStyle name="Virgül 12 4 3" xfId="25091"/>
    <cellStyle name="Virgül 12 4 3 2" xfId="25092"/>
    <cellStyle name="Virgül 12 4 3 2 2" xfId="25093"/>
    <cellStyle name="Virgül 12 4 3 2 2 2" xfId="25094"/>
    <cellStyle name="Virgül 12 4 3 2 3" xfId="25095"/>
    <cellStyle name="Virgül 12 4 3 3" xfId="25096"/>
    <cellStyle name="Virgül 12 4 3 3 2" xfId="25097"/>
    <cellStyle name="Virgül 12 4 3 4" xfId="25098"/>
    <cellStyle name="Virgül 12 4 4" xfId="25099"/>
    <cellStyle name="Virgül 12 4 4 2" xfId="25100"/>
    <cellStyle name="Virgül 12 4 4 2 2" xfId="25101"/>
    <cellStyle name="Virgül 12 4 4 3" xfId="25102"/>
    <cellStyle name="Virgül 12 4 5" xfId="25103"/>
    <cellStyle name="Virgül 12 4 5 2" xfId="25104"/>
    <cellStyle name="Virgül 12 4 6" xfId="25105"/>
    <cellStyle name="Virgül 12 5" xfId="25106"/>
    <cellStyle name="Virgül 12 5 2" xfId="25107"/>
    <cellStyle name="Virgül 12 5 2 2" xfId="25108"/>
    <cellStyle name="Virgül 12 5 2 2 2" xfId="25109"/>
    <cellStyle name="Virgül 12 5 2 2 2 2" xfId="25110"/>
    <cellStyle name="Virgül 12 5 2 2 3" xfId="25111"/>
    <cellStyle name="Virgül 12 5 2 3" xfId="25112"/>
    <cellStyle name="Virgül 12 5 2 3 2" xfId="25113"/>
    <cellStyle name="Virgül 12 5 2 4" xfId="25114"/>
    <cellStyle name="Virgül 12 5 3" xfId="25115"/>
    <cellStyle name="Virgül 12 5 3 2" xfId="25116"/>
    <cellStyle name="Virgül 12 5 3 2 2" xfId="25117"/>
    <cellStyle name="Virgül 12 5 3 3" xfId="25118"/>
    <cellStyle name="Virgül 12 5 4" xfId="25119"/>
    <cellStyle name="Virgül 12 5 4 2" xfId="25120"/>
    <cellStyle name="Virgül 12 5 5" xfId="25121"/>
    <cellStyle name="Virgül 12 6" xfId="25122"/>
    <cellStyle name="Virgül 12 6 2" xfId="25123"/>
    <cellStyle name="Virgül 12 6 2 2" xfId="25124"/>
    <cellStyle name="Virgül 12 6 2 2 2" xfId="25125"/>
    <cellStyle name="Virgül 12 6 2 3" xfId="25126"/>
    <cellStyle name="Virgül 12 6 3" xfId="25127"/>
    <cellStyle name="Virgül 12 6 3 2" xfId="25128"/>
    <cellStyle name="Virgül 12 6 4" xfId="25129"/>
    <cellStyle name="Virgül 12 7" xfId="25130"/>
    <cellStyle name="Virgül 12 7 2" xfId="25131"/>
    <cellStyle name="Virgül 12 7 2 2" xfId="25132"/>
    <cellStyle name="Virgül 12 7 3" xfId="25133"/>
    <cellStyle name="Virgül 12 8" xfId="25134"/>
    <cellStyle name="Virgül 12 8 2" xfId="25135"/>
    <cellStyle name="Virgül 12 9" xfId="25136"/>
    <cellStyle name="Virgül 12 9 2" xfId="25137"/>
    <cellStyle name="Virgül 13" xfId="25138"/>
    <cellStyle name="Virgül 14" xfId="25139"/>
    <cellStyle name="Virgül 14 2" xfId="25140"/>
    <cellStyle name="Virgül 14 2 2" xfId="25141"/>
    <cellStyle name="Virgül 14 2 2 2" xfId="25142"/>
    <cellStyle name="Virgül 14 2 2 2 2" xfId="25143"/>
    <cellStyle name="Virgül 14 2 2 2 2 2" xfId="25144"/>
    <cellStyle name="Virgül 14 2 2 2 2 2 2" xfId="25145"/>
    <cellStyle name="Virgül 14 2 2 2 2 2 2 2" xfId="25146"/>
    <cellStyle name="Virgül 14 2 2 2 2 2 3" xfId="25147"/>
    <cellStyle name="Virgül 14 2 2 2 2 3" xfId="25148"/>
    <cellStyle name="Virgül 14 2 2 2 2 3 2" xfId="25149"/>
    <cellStyle name="Virgül 14 2 2 2 2 4" xfId="25150"/>
    <cellStyle name="Virgül 14 2 2 2 3" xfId="25151"/>
    <cellStyle name="Virgül 14 2 2 2 3 2" xfId="25152"/>
    <cellStyle name="Virgül 14 2 2 2 3 2 2" xfId="25153"/>
    <cellStyle name="Virgül 14 2 2 2 3 3" xfId="25154"/>
    <cellStyle name="Virgül 14 2 2 2 4" xfId="25155"/>
    <cellStyle name="Virgül 14 2 2 2 4 2" xfId="25156"/>
    <cellStyle name="Virgül 14 2 2 2 5" xfId="25157"/>
    <cellStyle name="Virgül 14 2 2 3" xfId="25158"/>
    <cellStyle name="Virgül 14 2 2 3 2" xfId="25159"/>
    <cellStyle name="Virgül 14 2 2 3 2 2" xfId="25160"/>
    <cellStyle name="Virgül 14 2 2 3 2 2 2" xfId="25161"/>
    <cellStyle name="Virgül 14 2 2 3 2 3" xfId="25162"/>
    <cellStyle name="Virgül 14 2 2 3 3" xfId="25163"/>
    <cellStyle name="Virgül 14 2 2 3 3 2" xfId="25164"/>
    <cellStyle name="Virgül 14 2 2 3 4" xfId="25165"/>
    <cellStyle name="Virgül 14 2 2 4" xfId="25166"/>
    <cellStyle name="Virgül 14 2 2 4 2" xfId="25167"/>
    <cellStyle name="Virgül 14 2 2 4 2 2" xfId="25168"/>
    <cellStyle name="Virgül 14 2 2 4 3" xfId="25169"/>
    <cellStyle name="Virgül 14 2 2 5" xfId="25170"/>
    <cellStyle name="Virgül 14 2 2 5 2" xfId="25171"/>
    <cellStyle name="Virgül 14 2 2 6" xfId="25172"/>
    <cellStyle name="Virgül 14 2 3" xfId="25173"/>
    <cellStyle name="Virgül 14 2 3 2" xfId="25174"/>
    <cellStyle name="Virgül 14 2 3 2 2" xfId="25175"/>
    <cellStyle name="Virgül 14 2 3 2 2 2" xfId="25176"/>
    <cellStyle name="Virgül 14 2 3 2 2 2 2" xfId="25177"/>
    <cellStyle name="Virgül 14 2 3 2 2 3" xfId="25178"/>
    <cellStyle name="Virgül 14 2 3 2 3" xfId="25179"/>
    <cellStyle name="Virgül 14 2 3 2 3 2" xfId="25180"/>
    <cellStyle name="Virgül 14 2 3 2 4" xfId="25181"/>
    <cellStyle name="Virgül 14 2 3 3" xfId="25182"/>
    <cellStyle name="Virgül 14 2 3 3 2" xfId="25183"/>
    <cellStyle name="Virgül 14 2 3 3 2 2" xfId="25184"/>
    <cellStyle name="Virgül 14 2 3 3 3" xfId="25185"/>
    <cellStyle name="Virgül 14 2 3 4" xfId="25186"/>
    <cellStyle name="Virgül 14 2 3 4 2" xfId="25187"/>
    <cellStyle name="Virgül 14 2 3 5" xfId="25188"/>
    <cellStyle name="Virgül 14 2 4" xfId="25189"/>
    <cellStyle name="Virgül 14 2 4 2" xfId="25190"/>
    <cellStyle name="Virgül 14 2 4 2 2" xfId="25191"/>
    <cellStyle name="Virgül 14 2 4 2 2 2" xfId="25192"/>
    <cellStyle name="Virgül 14 2 4 2 3" xfId="25193"/>
    <cellStyle name="Virgül 14 2 4 3" xfId="25194"/>
    <cellStyle name="Virgül 14 2 4 3 2" xfId="25195"/>
    <cellStyle name="Virgül 14 2 4 4" xfId="25196"/>
    <cellStyle name="Virgül 14 2 5" xfId="25197"/>
    <cellStyle name="Virgül 14 2 5 2" xfId="25198"/>
    <cellStyle name="Virgül 14 2 5 2 2" xfId="25199"/>
    <cellStyle name="Virgül 14 2 5 3" xfId="25200"/>
    <cellStyle name="Virgül 14 2 6" xfId="25201"/>
    <cellStyle name="Virgül 14 2 6 2" xfId="25202"/>
    <cellStyle name="Virgül 14 2 7" xfId="25203"/>
    <cellStyle name="Virgül 14 3" xfId="25204"/>
    <cellStyle name="Virgül 14 3 2" xfId="25205"/>
    <cellStyle name="Virgül 14 3 2 2" xfId="25206"/>
    <cellStyle name="Virgül 14 3 2 2 2" xfId="25207"/>
    <cellStyle name="Virgül 14 3 2 2 2 2" xfId="25208"/>
    <cellStyle name="Virgül 14 3 2 2 2 2 2" xfId="25209"/>
    <cellStyle name="Virgül 14 3 2 2 2 3" xfId="25210"/>
    <cellStyle name="Virgül 14 3 2 2 3" xfId="25211"/>
    <cellStyle name="Virgül 14 3 2 2 3 2" xfId="25212"/>
    <cellStyle name="Virgül 14 3 2 2 4" xfId="25213"/>
    <cellStyle name="Virgül 14 3 2 3" xfId="25214"/>
    <cellStyle name="Virgül 14 3 2 3 2" xfId="25215"/>
    <cellStyle name="Virgül 14 3 2 3 2 2" xfId="25216"/>
    <cellStyle name="Virgül 14 3 2 3 3" xfId="25217"/>
    <cellStyle name="Virgül 14 3 2 4" xfId="25218"/>
    <cellStyle name="Virgül 14 3 2 4 2" xfId="25219"/>
    <cellStyle name="Virgül 14 3 2 5" xfId="25220"/>
    <cellStyle name="Virgül 14 3 3" xfId="25221"/>
    <cellStyle name="Virgül 14 3 3 2" xfId="25222"/>
    <cellStyle name="Virgül 14 3 3 2 2" xfId="25223"/>
    <cellStyle name="Virgül 14 3 3 2 2 2" xfId="25224"/>
    <cellStyle name="Virgül 14 3 3 2 3" xfId="25225"/>
    <cellStyle name="Virgül 14 3 3 3" xfId="25226"/>
    <cellStyle name="Virgül 14 3 3 3 2" xfId="25227"/>
    <cellStyle name="Virgül 14 3 3 4" xfId="25228"/>
    <cellStyle name="Virgül 14 3 4" xfId="25229"/>
    <cellStyle name="Virgül 14 3 4 2" xfId="25230"/>
    <cellStyle name="Virgül 14 3 4 2 2" xfId="25231"/>
    <cellStyle name="Virgül 14 3 4 3" xfId="25232"/>
    <cellStyle name="Virgül 14 3 5" xfId="25233"/>
    <cellStyle name="Virgül 14 3 5 2" xfId="25234"/>
    <cellStyle name="Virgül 14 3 6" xfId="25235"/>
    <cellStyle name="Virgül 14 4" xfId="25236"/>
    <cellStyle name="Virgül 14 4 2" xfId="25237"/>
    <cellStyle name="Virgül 14 4 2 2" xfId="25238"/>
    <cellStyle name="Virgül 14 4 2 2 2" xfId="25239"/>
    <cellStyle name="Virgül 14 4 2 2 2 2" xfId="25240"/>
    <cellStyle name="Virgül 14 4 2 2 3" xfId="25241"/>
    <cellStyle name="Virgül 14 4 2 3" xfId="25242"/>
    <cellStyle name="Virgül 14 4 2 3 2" xfId="25243"/>
    <cellStyle name="Virgül 14 4 2 4" xfId="25244"/>
    <cellStyle name="Virgül 14 4 3" xfId="25245"/>
    <cellStyle name="Virgül 14 4 3 2" xfId="25246"/>
    <cellStyle name="Virgül 14 4 3 2 2" xfId="25247"/>
    <cellStyle name="Virgül 14 4 3 3" xfId="25248"/>
    <cellStyle name="Virgül 14 4 4" xfId="25249"/>
    <cellStyle name="Virgül 14 4 4 2" xfId="25250"/>
    <cellStyle name="Virgül 14 4 5" xfId="25251"/>
    <cellStyle name="Virgül 14 5" xfId="25252"/>
    <cellStyle name="Virgül 14 5 2" xfId="25253"/>
    <cellStyle name="Virgül 14 5 2 2" xfId="25254"/>
    <cellStyle name="Virgül 14 5 2 2 2" xfId="25255"/>
    <cellStyle name="Virgül 14 5 2 3" xfId="25256"/>
    <cellStyle name="Virgül 14 5 3" xfId="25257"/>
    <cellStyle name="Virgül 14 5 3 2" xfId="25258"/>
    <cellStyle name="Virgül 14 5 4" xfId="25259"/>
    <cellStyle name="Virgül 14 6" xfId="25260"/>
    <cellStyle name="Virgül 14 6 2" xfId="25261"/>
    <cellStyle name="Virgül 14 6 2 2" xfId="25262"/>
    <cellStyle name="Virgül 14 6 3" xfId="25263"/>
    <cellStyle name="Virgül 14 7" xfId="25264"/>
    <cellStyle name="Virgül 14 7 2" xfId="25265"/>
    <cellStyle name="Virgül 14 8" xfId="25266"/>
    <cellStyle name="Virgül 15" xfId="25267"/>
    <cellStyle name="Virgül 16" xfId="25268"/>
    <cellStyle name="Virgül 17" xfId="25269"/>
    <cellStyle name="Virgül 17 2" xfId="25270"/>
    <cellStyle name="Virgül 17 2 2" xfId="25271"/>
    <cellStyle name="Virgül 17 2 2 2" xfId="25272"/>
    <cellStyle name="Virgül 17 2 2 2 2" xfId="25273"/>
    <cellStyle name="Virgül 17 2 2 2 2 2" xfId="25274"/>
    <cellStyle name="Virgül 17 2 2 2 2 2 2" xfId="25275"/>
    <cellStyle name="Virgül 17 2 2 2 2 3" xfId="25276"/>
    <cellStyle name="Virgül 17 2 2 2 3" xfId="25277"/>
    <cellStyle name="Virgül 17 2 2 2 3 2" xfId="25278"/>
    <cellStyle name="Virgül 17 2 2 2 4" xfId="25279"/>
    <cellStyle name="Virgül 17 2 2 3" xfId="25280"/>
    <cellStyle name="Virgül 17 2 2 3 2" xfId="25281"/>
    <cellStyle name="Virgül 17 2 2 3 2 2" xfId="25282"/>
    <cellStyle name="Virgül 17 2 2 3 3" xfId="25283"/>
    <cellStyle name="Virgül 17 2 2 4" xfId="25284"/>
    <cellStyle name="Virgül 17 2 2 4 2" xfId="25285"/>
    <cellStyle name="Virgül 17 2 2 5" xfId="25286"/>
    <cellStyle name="Virgül 17 2 3" xfId="25287"/>
    <cellStyle name="Virgül 17 2 3 2" xfId="25288"/>
    <cellStyle name="Virgül 17 2 3 2 2" xfId="25289"/>
    <cellStyle name="Virgül 17 2 3 2 2 2" xfId="25290"/>
    <cellStyle name="Virgül 17 2 3 2 3" xfId="25291"/>
    <cellStyle name="Virgül 17 2 3 3" xfId="25292"/>
    <cellStyle name="Virgül 17 2 3 3 2" xfId="25293"/>
    <cellStyle name="Virgül 17 2 3 4" xfId="25294"/>
    <cellStyle name="Virgül 17 2 4" xfId="25295"/>
    <cellStyle name="Virgül 17 2 4 2" xfId="25296"/>
    <cellStyle name="Virgül 17 2 4 2 2" xfId="25297"/>
    <cellStyle name="Virgül 17 2 4 3" xfId="25298"/>
    <cellStyle name="Virgül 17 2 5" xfId="25299"/>
    <cellStyle name="Virgül 17 2 5 2" xfId="25300"/>
    <cellStyle name="Virgül 17 2 6" xfId="25301"/>
    <cellStyle name="Virgül 17 3" xfId="25302"/>
    <cellStyle name="Virgül 17 3 2" xfId="25303"/>
    <cellStyle name="Virgül 17 3 2 2" xfId="25304"/>
    <cellStyle name="Virgül 17 3 2 2 2" xfId="25305"/>
    <cellStyle name="Virgül 17 3 2 2 2 2" xfId="25306"/>
    <cellStyle name="Virgül 17 3 2 2 3" xfId="25307"/>
    <cellStyle name="Virgül 17 3 2 3" xfId="25308"/>
    <cellStyle name="Virgül 17 3 2 3 2" xfId="25309"/>
    <cellStyle name="Virgül 17 3 2 4" xfId="25310"/>
    <cellStyle name="Virgül 17 3 3" xfId="25311"/>
    <cellStyle name="Virgül 17 3 3 2" xfId="25312"/>
    <cellStyle name="Virgül 17 3 3 2 2" xfId="25313"/>
    <cellStyle name="Virgül 17 3 3 3" xfId="25314"/>
    <cellStyle name="Virgül 17 3 4" xfId="25315"/>
    <cellStyle name="Virgül 17 3 4 2" xfId="25316"/>
    <cellStyle name="Virgül 17 3 5" xfId="25317"/>
    <cellStyle name="Virgül 17 4" xfId="25318"/>
    <cellStyle name="Virgül 17 4 2" xfId="25319"/>
    <cellStyle name="Virgül 17 4 2 2" xfId="25320"/>
    <cellStyle name="Virgül 17 4 2 2 2" xfId="25321"/>
    <cellStyle name="Virgül 17 4 2 3" xfId="25322"/>
    <cellStyle name="Virgül 17 4 3" xfId="25323"/>
    <cellStyle name="Virgül 17 4 3 2" xfId="25324"/>
    <cellStyle name="Virgül 17 4 4" xfId="25325"/>
    <cellStyle name="Virgül 17 5" xfId="25326"/>
    <cellStyle name="Virgül 17 5 2" xfId="25327"/>
    <cellStyle name="Virgül 17 5 2 2" xfId="25328"/>
    <cellStyle name="Virgül 17 5 3" xfId="25329"/>
    <cellStyle name="Virgül 17 6" xfId="25330"/>
    <cellStyle name="Virgül 17 6 2" xfId="25331"/>
    <cellStyle name="Virgül 17 7" xfId="25332"/>
    <cellStyle name="Virgül 18" xfId="25333"/>
    <cellStyle name="Virgül 19" xfId="25334"/>
    <cellStyle name="Virgül 19 2" xfId="25335"/>
    <cellStyle name="Virgül 19 2 2" xfId="25336"/>
    <cellStyle name="Virgül 19 2 2 2" xfId="25337"/>
    <cellStyle name="Virgül 19 2 2 2 2" xfId="25338"/>
    <cellStyle name="Virgül 19 2 2 2 2 2" xfId="25339"/>
    <cellStyle name="Virgül 19 2 2 2 3" xfId="25340"/>
    <cellStyle name="Virgül 19 2 2 3" xfId="25341"/>
    <cellStyle name="Virgül 19 2 2 3 2" xfId="25342"/>
    <cellStyle name="Virgül 19 2 2 4" xfId="25343"/>
    <cellStyle name="Virgül 19 2 3" xfId="25344"/>
    <cellStyle name="Virgül 19 2 3 2" xfId="25345"/>
    <cellStyle name="Virgül 19 2 3 2 2" xfId="25346"/>
    <cellStyle name="Virgül 19 2 3 3" xfId="25347"/>
    <cellStyle name="Virgül 19 2 4" xfId="25348"/>
    <cellStyle name="Virgül 19 2 4 2" xfId="25349"/>
    <cellStyle name="Virgül 19 2 5" xfId="25350"/>
    <cellStyle name="Virgül 19 3" xfId="25351"/>
    <cellStyle name="Virgül 19 3 2" xfId="25352"/>
    <cellStyle name="Virgül 19 3 2 2" xfId="25353"/>
    <cellStyle name="Virgül 19 3 2 2 2" xfId="25354"/>
    <cellStyle name="Virgül 19 3 2 3" xfId="25355"/>
    <cellStyle name="Virgül 19 3 3" xfId="25356"/>
    <cellStyle name="Virgül 19 3 3 2" xfId="25357"/>
    <cellStyle name="Virgül 19 3 4" xfId="25358"/>
    <cellStyle name="Virgül 19 4" xfId="25359"/>
    <cellStyle name="Virgül 19 4 2" xfId="25360"/>
    <cellStyle name="Virgül 19 4 2 2" xfId="25361"/>
    <cellStyle name="Virgül 19 4 3" xfId="25362"/>
    <cellStyle name="Virgül 19 5" xfId="25363"/>
    <cellStyle name="Virgül 19 5 2" xfId="25364"/>
    <cellStyle name="Virgül 19 6" xfId="25365"/>
    <cellStyle name="Virgül 2" xfId="7"/>
    <cellStyle name="Virgül 2 2" xfId="16"/>
    <cellStyle name="Virgül 2 3" xfId="17"/>
    <cellStyle name="Virgül 20" xfId="25366"/>
    <cellStyle name="Virgül 21" xfId="25367"/>
    <cellStyle name="Virgül 21 2" xfId="25368"/>
    <cellStyle name="Virgül 21 2 2" xfId="25369"/>
    <cellStyle name="Virgül 21 2 2 2" xfId="25370"/>
    <cellStyle name="Virgül 21 2 2 2 2" xfId="25371"/>
    <cellStyle name="Virgül 21 2 2 3" xfId="25372"/>
    <cellStyle name="Virgül 21 2 3" xfId="25373"/>
    <cellStyle name="Virgül 21 2 3 2" xfId="25374"/>
    <cellStyle name="Virgül 21 2 4" xfId="25375"/>
    <cellStyle name="Virgül 21 3" xfId="25376"/>
    <cellStyle name="Virgül 21 3 2" xfId="25377"/>
    <cellStyle name="Virgül 21 3 2 2" xfId="25378"/>
    <cellStyle name="Virgül 21 3 3" xfId="25379"/>
    <cellStyle name="Virgül 21 4" xfId="25380"/>
    <cellStyle name="Virgül 21 4 2" xfId="25381"/>
    <cellStyle name="Virgül 21 5" xfId="25382"/>
    <cellStyle name="Virgül 22" xfId="25383"/>
    <cellStyle name="Virgül 23" xfId="25384"/>
    <cellStyle name="Virgül 23 2" xfId="25385"/>
    <cellStyle name="Virgül 23 2 2" xfId="25386"/>
    <cellStyle name="Virgül 23 2 2 2" xfId="25387"/>
    <cellStyle name="Virgül 23 2 3" xfId="25388"/>
    <cellStyle name="Virgül 23 3" xfId="25389"/>
    <cellStyle name="Virgül 23 3 2" xfId="25390"/>
    <cellStyle name="Virgül 23 4" xfId="25391"/>
    <cellStyle name="Virgül 24" xfId="25392"/>
    <cellStyle name="Virgül 25" xfId="25393"/>
    <cellStyle name="Virgül 26" xfId="25394"/>
    <cellStyle name="Virgül 27" xfId="25395"/>
    <cellStyle name="Virgül 27 2" xfId="25396"/>
    <cellStyle name="Virgül 28" xfId="25397"/>
    <cellStyle name="Virgül 29" xfId="25398"/>
    <cellStyle name="Virgül 3" xfId="227"/>
    <cellStyle name="Virgül 3 10" xfId="25399"/>
    <cellStyle name="Virgül 3 10 2" xfId="25400"/>
    <cellStyle name="Virgül 3 10 2 2" xfId="25401"/>
    <cellStyle name="Virgül 3 10 2 2 2" xfId="25402"/>
    <cellStyle name="Virgül 3 10 2 3" xfId="25403"/>
    <cellStyle name="Virgül 3 10 3" xfId="25404"/>
    <cellStyle name="Virgül 3 10 3 2" xfId="25405"/>
    <cellStyle name="Virgül 3 10 4" xfId="25406"/>
    <cellStyle name="Virgül 3 11" xfId="25407"/>
    <cellStyle name="Virgül 3 11 2" xfId="25408"/>
    <cellStyle name="Virgül 3 11 2 2" xfId="25409"/>
    <cellStyle name="Virgül 3 11 3" xfId="25410"/>
    <cellStyle name="Virgül 3 12" xfId="25411"/>
    <cellStyle name="Virgül 3 12 2" xfId="25412"/>
    <cellStyle name="Virgül 3 13" xfId="25413"/>
    <cellStyle name="Virgül 3 2" xfId="233"/>
    <cellStyle name="Virgül 3 2 10" xfId="25414"/>
    <cellStyle name="Virgül 3 2 10 2" xfId="25415"/>
    <cellStyle name="Virgül 3 2 10 2 2" xfId="25416"/>
    <cellStyle name="Virgül 3 2 10 3" xfId="25417"/>
    <cellStyle name="Virgül 3 2 11" xfId="25418"/>
    <cellStyle name="Virgül 3 2 11 2" xfId="25419"/>
    <cellStyle name="Virgül 3 2 12" xfId="25420"/>
    <cellStyle name="Virgül 3 2 13" xfId="39740"/>
    <cellStyle name="Virgül 3 2 2" xfId="25421"/>
    <cellStyle name="Virgül 3 2 2 10" xfId="25422"/>
    <cellStyle name="Virgül 3 2 2 10 2" xfId="25423"/>
    <cellStyle name="Virgül 3 2 2 11" xfId="25424"/>
    <cellStyle name="Virgül 3 2 2 12" xfId="39741"/>
    <cellStyle name="Virgül 3 2 2 2" xfId="25425"/>
    <cellStyle name="Virgül 3 2 2 2 10" xfId="25426"/>
    <cellStyle name="Virgül 3 2 2 2 2" xfId="25427"/>
    <cellStyle name="Virgül 3 2 2 2 2 2" xfId="25428"/>
    <cellStyle name="Virgül 3 2 2 2 2 2 2" xfId="25429"/>
    <cellStyle name="Virgül 3 2 2 2 2 2 2 2" xfId="25430"/>
    <cellStyle name="Virgül 3 2 2 2 2 2 2 2 2" xfId="25431"/>
    <cellStyle name="Virgül 3 2 2 2 2 2 2 2 2 2" xfId="25432"/>
    <cellStyle name="Virgül 3 2 2 2 2 2 2 2 2 2 2" xfId="25433"/>
    <cellStyle name="Virgül 3 2 2 2 2 2 2 2 2 2 2 2" xfId="25434"/>
    <cellStyle name="Virgül 3 2 2 2 2 2 2 2 2 2 2 2 2" xfId="25435"/>
    <cellStyle name="Virgül 3 2 2 2 2 2 2 2 2 2 2 3" xfId="25436"/>
    <cellStyle name="Virgül 3 2 2 2 2 2 2 2 2 2 3" xfId="25437"/>
    <cellStyle name="Virgül 3 2 2 2 2 2 2 2 2 2 3 2" xfId="25438"/>
    <cellStyle name="Virgül 3 2 2 2 2 2 2 2 2 2 4" xfId="25439"/>
    <cellStyle name="Virgül 3 2 2 2 2 2 2 2 2 3" xfId="25440"/>
    <cellStyle name="Virgül 3 2 2 2 2 2 2 2 2 3 2" xfId="25441"/>
    <cellStyle name="Virgül 3 2 2 2 2 2 2 2 2 3 2 2" xfId="25442"/>
    <cellStyle name="Virgül 3 2 2 2 2 2 2 2 2 3 3" xfId="25443"/>
    <cellStyle name="Virgül 3 2 2 2 2 2 2 2 2 4" xfId="25444"/>
    <cellStyle name="Virgül 3 2 2 2 2 2 2 2 2 4 2" xfId="25445"/>
    <cellStyle name="Virgül 3 2 2 2 2 2 2 2 2 5" xfId="25446"/>
    <cellStyle name="Virgül 3 2 2 2 2 2 2 2 3" xfId="25447"/>
    <cellStyle name="Virgül 3 2 2 2 2 2 2 2 3 2" xfId="25448"/>
    <cellStyle name="Virgül 3 2 2 2 2 2 2 2 3 2 2" xfId="25449"/>
    <cellStyle name="Virgül 3 2 2 2 2 2 2 2 3 2 2 2" xfId="25450"/>
    <cellStyle name="Virgül 3 2 2 2 2 2 2 2 3 2 3" xfId="25451"/>
    <cellStyle name="Virgül 3 2 2 2 2 2 2 2 3 3" xfId="25452"/>
    <cellStyle name="Virgül 3 2 2 2 2 2 2 2 3 3 2" xfId="25453"/>
    <cellStyle name="Virgül 3 2 2 2 2 2 2 2 3 4" xfId="25454"/>
    <cellStyle name="Virgül 3 2 2 2 2 2 2 2 4" xfId="25455"/>
    <cellStyle name="Virgül 3 2 2 2 2 2 2 2 4 2" xfId="25456"/>
    <cellStyle name="Virgül 3 2 2 2 2 2 2 2 4 2 2" xfId="25457"/>
    <cellStyle name="Virgül 3 2 2 2 2 2 2 2 4 3" xfId="25458"/>
    <cellStyle name="Virgül 3 2 2 2 2 2 2 2 5" xfId="25459"/>
    <cellStyle name="Virgül 3 2 2 2 2 2 2 2 5 2" xfId="25460"/>
    <cellStyle name="Virgül 3 2 2 2 2 2 2 2 6" xfId="25461"/>
    <cellStyle name="Virgül 3 2 2 2 2 2 2 3" xfId="25462"/>
    <cellStyle name="Virgül 3 2 2 2 2 2 2 3 2" xfId="25463"/>
    <cellStyle name="Virgül 3 2 2 2 2 2 2 3 2 2" xfId="25464"/>
    <cellStyle name="Virgül 3 2 2 2 2 2 2 3 2 2 2" xfId="25465"/>
    <cellStyle name="Virgül 3 2 2 2 2 2 2 3 2 2 2 2" xfId="25466"/>
    <cellStyle name="Virgül 3 2 2 2 2 2 2 3 2 2 3" xfId="25467"/>
    <cellStyle name="Virgül 3 2 2 2 2 2 2 3 2 3" xfId="25468"/>
    <cellStyle name="Virgül 3 2 2 2 2 2 2 3 2 3 2" xfId="25469"/>
    <cellStyle name="Virgül 3 2 2 2 2 2 2 3 2 4" xfId="25470"/>
    <cellStyle name="Virgül 3 2 2 2 2 2 2 3 3" xfId="25471"/>
    <cellStyle name="Virgül 3 2 2 2 2 2 2 3 3 2" xfId="25472"/>
    <cellStyle name="Virgül 3 2 2 2 2 2 2 3 3 2 2" xfId="25473"/>
    <cellStyle name="Virgül 3 2 2 2 2 2 2 3 3 3" xfId="25474"/>
    <cellStyle name="Virgül 3 2 2 2 2 2 2 3 4" xfId="25475"/>
    <cellStyle name="Virgül 3 2 2 2 2 2 2 3 4 2" xfId="25476"/>
    <cellStyle name="Virgül 3 2 2 2 2 2 2 3 5" xfId="25477"/>
    <cellStyle name="Virgül 3 2 2 2 2 2 2 4" xfId="25478"/>
    <cellStyle name="Virgül 3 2 2 2 2 2 2 4 2" xfId="25479"/>
    <cellStyle name="Virgül 3 2 2 2 2 2 2 4 2 2" xfId="25480"/>
    <cellStyle name="Virgül 3 2 2 2 2 2 2 4 2 2 2" xfId="25481"/>
    <cellStyle name="Virgül 3 2 2 2 2 2 2 4 2 3" xfId="25482"/>
    <cellStyle name="Virgül 3 2 2 2 2 2 2 4 3" xfId="25483"/>
    <cellStyle name="Virgül 3 2 2 2 2 2 2 4 3 2" xfId="25484"/>
    <cellStyle name="Virgül 3 2 2 2 2 2 2 4 4" xfId="25485"/>
    <cellStyle name="Virgül 3 2 2 2 2 2 2 5" xfId="25486"/>
    <cellStyle name="Virgül 3 2 2 2 2 2 2 5 2" xfId="25487"/>
    <cellStyle name="Virgül 3 2 2 2 2 2 2 5 2 2" xfId="25488"/>
    <cellStyle name="Virgül 3 2 2 2 2 2 2 5 3" xfId="25489"/>
    <cellStyle name="Virgül 3 2 2 2 2 2 2 6" xfId="25490"/>
    <cellStyle name="Virgül 3 2 2 2 2 2 2 6 2" xfId="25491"/>
    <cellStyle name="Virgül 3 2 2 2 2 2 2 7" xfId="25492"/>
    <cellStyle name="Virgül 3 2 2 2 2 2 3" xfId="25493"/>
    <cellStyle name="Virgül 3 2 2 2 2 2 3 2" xfId="25494"/>
    <cellStyle name="Virgül 3 2 2 2 2 2 3 2 2" xfId="25495"/>
    <cellStyle name="Virgül 3 2 2 2 2 2 3 2 2 2" xfId="25496"/>
    <cellStyle name="Virgül 3 2 2 2 2 2 3 2 2 2 2" xfId="25497"/>
    <cellStyle name="Virgül 3 2 2 2 2 2 3 2 2 2 2 2" xfId="25498"/>
    <cellStyle name="Virgül 3 2 2 2 2 2 3 2 2 2 3" xfId="25499"/>
    <cellStyle name="Virgül 3 2 2 2 2 2 3 2 2 3" xfId="25500"/>
    <cellStyle name="Virgül 3 2 2 2 2 2 3 2 2 3 2" xfId="25501"/>
    <cellStyle name="Virgül 3 2 2 2 2 2 3 2 2 4" xfId="25502"/>
    <cellStyle name="Virgül 3 2 2 2 2 2 3 2 3" xfId="25503"/>
    <cellStyle name="Virgül 3 2 2 2 2 2 3 2 3 2" xfId="25504"/>
    <cellStyle name="Virgül 3 2 2 2 2 2 3 2 3 2 2" xfId="25505"/>
    <cellStyle name="Virgül 3 2 2 2 2 2 3 2 3 3" xfId="25506"/>
    <cellStyle name="Virgül 3 2 2 2 2 2 3 2 4" xfId="25507"/>
    <cellStyle name="Virgül 3 2 2 2 2 2 3 2 4 2" xfId="25508"/>
    <cellStyle name="Virgül 3 2 2 2 2 2 3 2 5" xfId="25509"/>
    <cellStyle name="Virgül 3 2 2 2 2 2 3 3" xfId="25510"/>
    <cellStyle name="Virgül 3 2 2 2 2 2 3 3 2" xfId="25511"/>
    <cellStyle name="Virgül 3 2 2 2 2 2 3 3 2 2" xfId="25512"/>
    <cellStyle name="Virgül 3 2 2 2 2 2 3 3 2 2 2" xfId="25513"/>
    <cellStyle name="Virgül 3 2 2 2 2 2 3 3 2 3" xfId="25514"/>
    <cellStyle name="Virgül 3 2 2 2 2 2 3 3 3" xfId="25515"/>
    <cellStyle name="Virgül 3 2 2 2 2 2 3 3 3 2" xfId="25516"/>
    <cellStyle name="Virgül 3 2 2 2 2 2 3 3 4" xfId="25517"/>
    <cellStyle name="Virgül 3 2 2 2 2 2 3 4" xfId="25518"/>
    <cellStyle name="Virgül 3 2 2 2 2 2 3 4 2" xfId="25519"/>
    <cellStyle name="Virgül 3 2 2 2 2 2 3 4 2 2" xfId="25520"/>
    <cellStyle name="Virgül 3 2 2 2 2 2 3 4 3" xfId="25521"/>
    <cellStyle name="Virgül 3 2 2 2 2 2 3 5" xfId="25522"/>
    <cellStyle name="Virgül 3 2 2 2 2 2 3 5 2" xfId="25523"/>
    <cellStyle name="Virgül 3 2 2 2 2 2 3 6" xfId="25524"/>
    <cellStyle name="Virgül 3 2 2 2 2 2 4" xfId="25525"/>
    <cellStyle name="Virgül 3 2 2 2 2 2 4 2" xfId="25526"/>
    <cellStyle name="Virgül 3 2 2 2 2 2 4 2 2" xfId="25527"/>
    <cellStyle name="Virgül 3 2 2 2 2 2 4 2 2 2" xfId="25528"/>
    <cellStyle name="Virgül 3 2 2 2 2 2 4 2 2 2 2" xfId="25529"/>
    <cellStyle name="Virgül 3 2 2 2 2 2 4 2 2 3" xfId="25530"/>
    <cellStyle name="Virgül 3 2 2 2 2 2 4 2 3" xfId="25531"/>
    <cellStyle name="Virgül 3 2 2 2 2 2 4 2 3 2" xfId="25532"/>
    <cellStyle name="Virgül 3 2 2 2 2 2 4 2 4" xfId="25533"/>
    <cellStyle name="Virgül 3 2 2 2 2 2 4 3" xfId="25534"/>
    <cellStyle name="Virgül 3 2 2 2 2 2 4 3 2" xfId="25535"/>
    <cellStyle name="Virgül 3 2 2 2 2 2 4 3 2 2" xfId="25536"/>
    <cellStyle name="Virgül 3 2 2 2 2 2 4 3 3" xfId="25537"/>
    <cellStyle name="Virgül 3 2 2 2 2 2 4 4" xfId="25538"/>
    <cellStyle name="Virgül 3 2 2 2 2 2 4 4 2" xfId="25539"/>
    <cellStyle name="Virgül 3 2 2 2 2 2 4 5" xfId="25540"/>
    <cellStyle name="Virgül 3 2 2 2 2 2 5" xfId="25541"/>
    <cellStyle name="Virgül 3 2 2 2 2 2 5 2" xfId="25542"/>
    <cellStyle name="Virgül 3 2 2 2 2 2 5 2 2" xfId="25543"/>
    <cellStyle name="Virgül 3 2 2 2 2 2 5 2 2 2" xfId="25544"/>
    <cellStyle name="Virgül 3 2 2 2 2 2 5 2 3" xfId="25545"/>
    <cellStyle name="Virgül 3 2 2 2 2 2 5 3" xfId="25546"/>
    <cellStyle name="Virgül 3 2 2 2 2 2 5 3 2" xfId="25547"/>
    <cellStyle name="Virgül 3 2 2 2 2 2 5 4" xfId="25548"/>
    <cellStyle name="Virgül 3 2 2 2 2 2 6" xfId="25549"/>
    <cellStyle name="Virgül 3 2 2 2 2 2 6 2" xfId="25550"/>
    <cellStyle name="Virgül 3 2 2 2 2 2 6 2 2" xfId="25551"/>
    <cellStyle name="Virgül 3 2 2 2 2 2 6 3" xfId="25552"/>
    <cellStyle name="Virgül 3 2 2 2 2 2 7" xfId="25553"/>
    <cellStyle name="Virgül 3 2 2 2 2 2 7 2" xfId="25554"/>
    <cellStyle name="Virgül 3 2 2 2 2 2 8" xfId="25555"/>
    <cellStyle name="Virgül 3 2 2 2 2 3" xfId="25556"/>
    <cellStyle name="Virgül 3 2 2 2 2 3 2" xfId="25557"/>
    <cellStyle name="Virgül 3 2 2 2 2 3 2 2" xfId="25558"/>
    <cellStyle name="Virgül 3 2 2 2 2 3 2 2 2" xfId="25559"/>
    <cellStyle name="Virgül 3 2 2 2 2 3 2 2 2 2" xfId="25560"/>
    <cellStyle name="Virgül 3 2 2 2 2 3 2 2 2 2 2" xfId="25561"/>
    <cellStyle name="Virgül 3 2 2 2 2 3 2 2 2 2 2 2" xfId="25562"/>
    <cellStyle name="Virgül 3 2 2 2 2 3 2 2 2 2 3" xfId="25563"/>
    <cellStyle name="Virgül 3 2 2 2 2 3 2 2 2 3" xfId="25564"/>
    <cellStyle name="Virgül 3 2 2 2 2 3 2 2 2 3 2" xfId="25565"/>
    <cellStyle name="Virgül 3 2 2 2 2 3 2 2 2 4" xfId="25566"/>
    <cellStyle name="Virgül 3 2 2 2 2 3 2 2 3" xfId="25567"/>
    <cellStyle name="Virgül 3 2 2 2 2 3 2 2 3 2" xfId="25568"/>
    <cellStyle name="Virgül 3 2 2 2 2 3 2 2 3 2 2" xfId="25569"/>
    <cellStyle name="Virgül 3 2 2 2 2 3 2 2 3 3" xfId="25570"/>
    <cellStyle name="Virgül 3 2 2 2 2 3 2 2 4" xfId="25571"/>
    <cellStyle name="Virgül 3 2 2 2 2 3 2 2 4 2" xfId="25572"/>
    <cellStyle name="Virgül 3 2 2 2 2 3 2 2 5" xfId="25573"/>
    <cellStyle name="Virgül 3 2 2 2 2 3 2 3" xfId="25574"/>
    <cellStyle name="Virgül 3 2 2 2 2 3 2 3 2" xfId="25575"/>
    <cellStyle name="Virgül 3 2 2 2 2 3 2 3 2 2" xfId="25576"/>
    <cellStyle name="Virgül 3 2 2 2 2 3 2 3 2 2 2" xfId="25577"/>
    <cellStyle name="Virgül 3 2 2 2 2 3 2 3 2 3" xfId="25578"/>
    <cellStyle name="Virgül 3 2 2 2 2 3 2 3 3" xfId="25579"/>
    <cellStyle name="Virgül 3 2 2 2 2 3 2 3 3 2" xfId="25580"/>
    <cellStyle name="Virgül 3 2 2 2 2 3 2 3 4" xfId="25581"/>
    <cellStyle name="Virgül 3 2 2 2 2 3 2 4" xfId="25582"/>
    <cellStyle name="Virgül 3 2 2 2 2 3 2 4 2" xfId="25583"/>
    <cellStyle name="Virgül 3 2 2 2 2 3 2 4 2 2" xfId="25584"/>
    <cellStyle name="Virgül 3 2 2 2 2 3 2 4 3" xfId="25585"/>
    <cellStyle name="Virgül 3 2 2 2 2 3 2 5" xfId="25586"/>
    <cellStyle name="Virgül 3 2 2 2 2 3 2 5 2" xfId="25587"/>
    <cellStyle name="Virgül 3 2 2 2 2 3 2 6" xfId="25588"/>
    <cellStyle name="Virgül 3 2 2 2 2 3 3" xfId="25589"/>
    <cellStyle name="Virgül 3 2 2 2 2 3 3 2" xfId="25590"/>
    <cellStyle name="Virgül 3 2 2 2 2 3 3 2 2" xfId="25591"/>
    <cellStyle name="Virgül 3 2 2 2 2 3 3 2 2 2" xfId="25592"/>
    <cellStyle name="Virgül 3 2 2 2 2 3 3 2 2 2 2" xfId="25593"/>
    <cellStyle name="Virgül 3 2 2 2 2 3 3 2 2 3" xfId="25594"/>
    <cellStyle name="Virgül 3 2 2 2 2 3 3 2 3" xfId="25595"/>
    <cellStyle name="Virgül 3 2 2 2 2 3 3 2 3 2" xfId="25596"/>
    <cellStyle name="Virgül 3 2 2 2 2 3 3 2 4" xfId="25597"/>
    <cellStyle name="Virgül 3 2 2 2 2 3 3 3" xfId="25598"/>
    <cellStyle name="Virgül 3 2 2 2 2 3 3 3 2" xfId="25599"/>
    <cellStyle name="Virgül 3 2 2 2 2 3 3 3 2 2" xfId="25600"/>
    <cellStyle name="Virgül 3 2 2 2 2 3 3 3 3" xfId="25601"/>
    <cellStyle name="Virgül 3 2 2 2 2 3 3 4" xfId="25602"/>
    <cellStyle name="Virgül 3 2 2 2 2 3 3 4 2" xfId="25603"/>
    <cellStyle name="Virgül 3 2 2 2 2 3 3 5" xfId="25604"/>
    <cellStyle name="Virgül 3 2 2 2 2 3 4" xfId="25605"/>
    <cellStyle name="Virgül 3 2 2 2 2 3 4 2" xfId="25606"/>
    <cellStyle name="Virgül 3 2 2 2 2 3 4 2 2" xfId="25607"/>
    <cellStyle name="Virgül 3 2 2 2 2 3 4 2 2 2" xfId="25608"/>
    <cellStyle name="Virgül 3 2 2 2 2 3 4 2 3" xfId="25609"/>
    <cellStyle name="Virgül 3 2 2 2 2 3 4 3" xfId="25610"/>
    <cellStyle name="Virgül 3 2 2 2 2 3 4 3 2" xfId="25611"/>
    <cellStyle name="Virgül 3 2 2 2 2 3 4 4" xfId="25612"/>
    <cellStyle name="Virgül 3 2 2 2 2 3 5" xfId="25613"/>
    <cellStyle name="Virgül 3 2 2 2 2 3 5 2" xfId="25614"/>
    <cellStyle name="Virgül 3 2 2 2 2 3 5 2 2" xfId="25615"/>
    <cellStyle name="Virgül 3 2 2 2 2 3 5 3" xfId="25616"/>
    <cellStyle name="Virgül 3 2 2 2 2 3 6" xfId="25617"/>
    <cellStyle name="Virgül 3 2 2 2 2 3 6 2" xfId="25618"/>
    <cellStyle name="Virgül 3 2 2 2 2 3 7" xfId="25619"/>
    <cellStyle name="Virgül 3 2 2 2 2 4" xfId="25620"/>
    <cellStyle name="Virgül 3 2 2 2 2 4 2" xfId="25621"/>
    <cellStyle name="Virgül 3 2 2 2 2 4 2 2" xfId="25622"/>
    <cellStyle name="Virgül 3 2 2 2 2 4 2 2 2" xfId="25623"/>
    <cellStyle name="Virgül 3 2 2 2 2 4 2 2 2 2" xfId="25624"/>
    <cellStyle name="Virgül 3 2 2 2 2 4 2 2 2 2 2" xfId="25625"/>
    <cellStyle name="Virgül 3 2 2 2 2 4 2 2 2 3" xfId="25626"/>
    <cellStyle name="Virgül 3 2 2 2 2 4 2 2 3" xfId="25627"/>
    <cellStyle name="Virgül 3 2 2 2 2 4 2 2 3 2" xfId="25628"/>
    <cellStyle name="Virgül 3 2 2 2 2 4 2 2 4" xfId="25629"/>
    <cellStyle name="Virgül 3 2 2 2 2 4 2 3" xfId="25630"/>
    <cellStyle name="Virgül 3 2 2 2 2 4 2 3 2" xfId="25631"/>
    <cellStyle name="Virgül 3 2 2 2 2 4 2 3 2 2" xfId="25632"/>
    <cellStyle name="Virgül 3 2 2 2 2 4 2 3 3" xfId="25633"/>
    <cellStyle name="Virgül 3 2 2 2 2 4 2 4" xfId="25634"/>
    <cellStyle name="Virgül 3 2 2 2 2 4 2 4 2" xfId="25635"/>
    <cellStyle name="Virgül 3 2 2 2 2 4 2 5" xfId="25636"/>
    <cellStyle name="Virgül 3 2 2 2 2 4 3" xfId="25637"/>
    <cellStyle name="Virgül 3 2 2 2 2 4 3 2" xfId="25638"/>
    <cellStyle name="Virgül 3 2 2 2 2 4 3 2 2" xfId="25639"/>
    <cellStyle name="Virgül 3 2 2 2 2 4 3 2 2 2" xfId="25640"/>
    <cellStyle name="Virgül 3 2 2 2 2 4 3 2 3" xfId="25641"/>
    <cellStyle name="Virgül 3 2 2 2 2 4 3 3" xfId="25642"/>
    <cellStyle name="Virgül 3 2 2 2 2 4 3 3 2" xfId="25643"/>
    <cellStyle name="Virgül 3 2 2 2 2 4 3 4" xfId="25644"/>
    <cellStyle name="Virgül 3 2 2 2 2 4 4" xfId="25645"/>
    <cellStyle name="Virgül 3 2 2 2 2 4 4 2" xfId="25646"/>
    <cellStyle name="Virgül 3 2 2 2 2 4 4 2 2" xfId="25647"/>
    <cellStyle name="Virgül 3 2 2 2 2 4 4 3" xfId="25648"/>
    <cellStyle name="Virgül 3 2 2 2 2 4 5" xfId="25649"/>
    <cellStyle name="Virgül 3 2 2 2 2 4 5 2" xfId="25650"/>
    <cellStyle name="Virgül 3 2 2 2 2 4 6" xfId="25651"/>
    <cellStyle name="Virgül 3 2 2 2 2 5" xfId="25652"/>
    <cellStyle name="Virgül 3 2 2 2 2 5 2" xfId="25653"/>
    <cellStyle name="Virgül 3 2 2 2 2 5 2 2" xfId="25654"/>
    <cellStyle name="Virgül 3 2 2 2 2 5 2 2 2" xfId="25655"/>
    <cellStyle name="Virgül 3 2 2 2 2 5 2 2 2 2" xfId="25656"/>
    <cellStyle name="Virgül 3 2 2 2 2 5 2 2 3" xfId="25657"/>
    <cellStyle name="Virgül 3 2 2 2 2 5 2 3" xfId="25658"/>
    <cellStyle name="Virgül 3 2 2 2 2 5 2 3 2" xfId="25659"/>
    <cellStyle name="Virgül 3 2 2 2 2 5 2 4" xfId="25660"/>
    <cellStyle name="Virgül 3 2 2 2 2 5 3" xfId="25661"/>
    <cellStyle name="Virgül 3 2 2 2 2 5 3 2" xfId="25662"/>
    <cellStyle name="Virgül 3 2 2 2 2 5 3 2 2" xfId="25663"/>
    <cellStyle name="Virgül 3 2 2 2 2 5 3 3" xfId="25664"/>
    <cellStyle name="Virgül 3 2 2 2 2 5 4" xfId="25665"/>
    <cellStyle name="Virgül 3 2 2 2 2 5 4 2" xfId="25666"/>
    <cellStyle name="Virgül 3 2 2 2 2 5 5" xfId="25667"/>
    <cellStyle name="Virgül 3 2 2 2 2 6" xfId="25668"/>
    <cellStyle name="Virgül 3 2 2 2 2 6 2" xfId="25669"/>
    <cellStyle name="Virgül 3 2 2 2 2 6 2 2" xfId="25670"/>
    <cellStyle name="Virgül 3 2 2 2 2 6 2 2 2" xfId="25671"/>
    <cellStyle name="Virgül 3 2 2 2 2 6 2 3" xfId="25672"/>
    <cellStyle name="Virgül 3 2 2 2 2 6 3" xfId="25673"/>
    <cellStyle name="Virgül 3 2 2 2 2 6 3 2" xfId="25674"/>
    <cellStyle name="Virgül 3 2 2 2 2 6 4" xfId="25675"/>
    <cellStyle name="Virgül 3 2 2 2 2 7" xfId="25676"/>
    <cellStyle name="Virgül 3 2 2 2 2 7 2" xfId="25677"/>
    <cellStyle name="Virgül 3 2 2 2 2 7 2 2" xfId="25678"/>
    <cellStyle name="Virgül 3 2 2 2 2 7 3" xfId="25679"/>
    <cellStyle name="Virgül 3 2 2 2 2 8" xfId="25680"/>
    <cellStyle name="Virgül 3 2 2 2 2 8 2" xfId="25681"/>
    <cellStyle name="Virgül 3 2 2 2 2 9" xfId="25682"/>
    <cellStyle name="Virgül 3 2 2 2 3" xfId="25683"/>
    <cellStyle name="Virgül 3 2 2 2 3 2" xfId="25684"/>
    <cellStyle name="Virgül 3 2 2 2 3 2 2" xfId="25685"/>
    <cellStyle name="Virgül 3 2 2 2 3 2 2 2" xfId="25686"/>
    <cellStyle name="Virgül 3 2 2 2 3 2 2 2 2" xfId="25687"/>
    <cellStyle name="Virgül 3 2 2 2 3 2 2 2 2 2" xfId="25688"/>
    <cellStyle name="Virgül 3 2 2 2 3 2 2 2 2 2 2" xfId="25689"/>
    <cellStyle name="Virgül 3 2 2 2 3 2 2 2 2 2 2 2" xfId="25690"/>
    <cellStyle name="Virgül 3 2 2 2 3 2 2 2 2 2 3" xfId="25691"/>
    <cellStyle name="Virgül 3 2 2 2 3 2 2 2 2 3" xfId="25692"/>
    <cellStyle name="Virgül 3 2 2 2 3 2 2 2 2 3 2" xfId="25693"/>
    <cellStyle name="Virgül 3 2 2 2 3 2 2 2 2 4" xfId="25694"/>
    <cellStyle name="Virgül 3 2 2 2 3 2 2 2 3" xfId="25695"/>
    <cellStyle name="Virgül 3 2 2 2 3 2 2 2 3 2" xfId="25696"/>
    <cellStyle name="Virgül 3 2 2 2 3 2 2 2 3 2 2" xfId="25697"/>
    <cellStyle name="Virgül 3 2 2 2 3 2 2 2 3 3" xfId="25698"/>
    <cellStyle name="Virgül 3 2 2 2 3 2 2 2 4" xfId="25699"/>
    <cellStyle name="Virgül 3 2 2 2 3 2 2 2 4 2" xfId="25700"/>
    <cellStyle name="Virgül 3 2 2 2 3 2 2 2 5" xfId="25701"/>
    <cellStyle name="Virgül 3 2 2 2 3 2 2 3" xfId="25702"/>
    <cellStyle name="Virgül 3 2 2 2 3 2 2 3 2" xfId="25703"/>
    <cellStyle name="Virgül 3 2 2 2 3 2 2 3 2 2" xfId="25704"/>
    <cellStyle name="Virgül 3 2 2 2 3 2 2 3 2 2 2" xfId="25705"/>
    <cellStyle name="Virgül 3 2 2 2 3 2 2 3 2 3" xfId="25706"/>
    <cellStyle name="Virgül 3 2 2 2 3 2 2 3 3" xfId="25707"/>
    <cellStyle name="Virgül 3 2 2 2 3 2 2 3 3 2" xfId="25708"/>
    <cellStyle name="Virgül 3 2 2 2 3 2 2 3 4" xfId="25709"/>
    <cellStyle name="Virgül 3 2 2 2 3 2 2 4" xfId="25710"/>
    <cellStyle name="Virgül 3 2 2 2 3 2 2 4 2" xfId="25711"/>
    <cellStyle name="Virgül 3 2 2 2 3 2 2 4 2 2" xfId="25712"/>
    <cellStyle name="Virgül 3 2 2 2 3 2 2 4 3" xfId="25713"/>
    <cellStyle name="Virgül 3 2 2 2 3 2 2 5" xfId="25714"/>
    <cellStyle name="Virgül 3 2 2 2 3 2 2 5 2" xfId="25715"/>
    <cellStyle name="Virgül 3 2 2 2 3 2 2 6" xfId="25716"/>
    <cellStyle name="Virgül 3 2 2 2 3 2 3" xfId="25717"/>
    <cellStyle name="Virgül 3 2 2 2 3 2 3 2" xfId="25718"/>
    <cellStyle name="Virgül 3 2 2 2 3 2 3 2 2" xfId="25719"/>
    <cellStyle name="Virgül 3 2 2 2 3 2 3 2 2 2" xfId="25720"/>
    <cellStyle name="Virgül 3 2 2 2 3 2 3 2 2 2 2" xfId="25721"/>
    <cellStyle name="Virgül 3 2 2 2 3 2 3 2 2 3" xfId="25722"/>
    <cellStyle name="Virgül 3 2 2 2 3 2 3 2 3" xfId="25723"/>
    <cellStyle name="Virgül 3 2 2 2 3 2 3 2 3 2" xfId="25724"/>
    <cellStyle name="Virgül 3 2 2 2 3 2 3 2 4" xfId="25725"/>
    <cellStyle name="Virgül 3 2 2 2 3 2 3 3" xfId="25726"/>
    <cellStyle name="Virgül 3 2 2 2 3 2 3 3 2" xfId="25727"/>
    <cellStyle name="Virgül 3 2 2 2 3 2 3 3 2 2" xfId="25728"/>
    <cellStyle name="Virgül 3 2 2 2 3 2 3 3 3" xfId="25729"/>
    <cellStyle name="Virgül 3 2 2 2 3 2 3 4" xfId="25730"/>
    <cellStyle name="Virgül 3 2 2 2 3 2 3 4 2" xfId="25731"/>
    <cellStyle name="Virgül 3 2 2 2 3 2 3 5" xfId="25732"/>
    <cellStyle name="Virgül 3 2 2 2 3 2 4" xfId="25733"/>
    <cellStyle name="Virgül 3 2 2 2 3 2 4 2" xfId="25734"/>
    <cellStyle name="Virgül 3 2 2 2 3 2 4 2 2" xfId="25735"/>
    <cellStyle name="Virgül 3 2 2 2 3 2 4 2 2 2" xfId="25736"/>
    <cellStyle name="Virgül 3 2 2 2 3 2 4 2 3" xfId="25737"/>
    <cellStyle name="Virgül 3 2 2 2 3 2 4 3" xfId="25738"/>
    <cellStyle name="Virgül 3 2 2 2 3 2 4 3 2" xfId="25739"/>
    <cellStyle name="Virgül 3 2 2 2 3 2 4 4" xfId="25740"/>
    <cellStyle name="Virgül 3 2 2 2 3 2 5" xfId="25741"/>
    <cellStyle name="Virgül 3 2 2 2 3 2 5 2" xfId="25742"/>
    <cellStyle name="Virgül 3 2 2 2 3 2 5 2 2" xfId="25743"/>
    <cellStyle name="Virgül 3 2 2 2 3 2 5 3" xfId="25744"/>
    <cellStyle name="Virgül 3 2 2 2 3 2 6" xfId="25745"/>
    <cellStyle name="Virgül 3 2 2 2 3 2 6 2" xfId="25746"/>
    <cellStyle name="Virgül 3 2 2 2 3 2 7" xfId="25747"/>
    <cellStyle name="Virgül 3 2 2 2 3 3" xfId="25748"/>
    <cellStyle name="Virgül 3 2 2 2 3 3 2" xfId="25749"/>
    <cellStyle name="Virgül 3 2 2 2 3 3 2 2" xfId="25750"/>
    <cellStyle name="Virgül 3 2 2 2 3 3 2 2 2" xfId="25751"/>
    <cellStyle name="Virgül 3 2 2 2 3 3 2 2 2 2" xfId="25752"/>
    <cellStyle name="Virgül 3 2 2 2 3 3 2 2 2 2 2" xfId="25753"/>
    <cellStyle name="Virgül 3 2 2 2 3 3 2 2 2 3" xfId="25754"/>
    <cellStyle name="Virgül 3 2 2 2 3 3 2 2 3" xfId="25755"/>
    <cellStyle name="Virgül 3 2 2 2 3 3 2 2 3 2" xfId="25756"/>
    <cellStyle name="Virgül 3 2 2 2 3 3 2 2 4" xfId="25757"/>
    <cellStyle name="Virgül 3 2 2 2 3 3 2 3" xfId="25758"/>
    <cellStyle name="Virgül 3 2 2 2 3 3 2 3 2" xfId="25759"/>
    <cellStyle name="Virgül 3 2 2 2 3 3 2 3 2 2" xfId="25760"/>
    <cellStyle name="Virgül 3 2 2 2 3 3 2 3 3" xfId="25761"/>
    <cellStyle name="Virgül 3 2 2 2 3 3 2 4" xfId="25762"/>
    <cellStyle name="Virgül 3 2 2 2 3 3 2 4 2" xfId="25763"/>
    <cellStyle name="Virgül 3 2 2 2 3 3 2 5" xfId="25764"/>
    <cellStyle name="Virgül 3 2 2 2 3 3 3" xfId="25765"/>
    <cellStyle name="Virgül 3 2 2 2 3 3 3 2" xfId="25766"/>
    <cellStyle name="Virgül 3 2 2 2 3 3 3 2 2" xfId="25767"/>
    <cellStyle name="Virgül 3 2 2 2 3 3 3 2 2 2" xfId="25768"/>
    <cellStyle name="Virgül 3 2 2 2 3 3 3 2 3" xfId="25769"/>
    <cellStyle name="Virgül 3 2 2 2 3 3 3 3" xfId="25770"/>
    <cellStyle name="Virgül 3 2 2 2 3 3 3 3 2" xfId="25771"/>
    <cellStyle name="Virgül 3 2 2 2 3 3 3 4" xfId="25772"/>
    <cellStyle name="Virgül 3 2 2 2 3 3 4" xfId="25773"/>
    <cellStyle name="Virgül 3 2 2 2 3 3 4 2" xfId="25774"/>
    <cellStyle name="Virgül 3 2 2 2 3 3 4 2 2" xfId="25775"/>
    <cellStyle name="Virgül 3 2 2 2 3 3 4 3" xfId="25776"/>
    <cellStyle name="Virgül 3 2 2 2 3 3 5" xfId="25777"/>
    <cellStyle name="Virgül 3 2 2 2 3 3 5 2" xfId="25778"/>
    <cellStyle name="Virgül 3 2 2 2 3 3 6" xfId="25779"/>
    <cellStyle name="Virgül 3 2 2 2 3 4" xfId="25780"/>
    <cellStyle name="Virgül 3 2 2 2 3 4 2" xfId="25781"/>
    <cellStyle name="Virgül 3 2 2 2 3 4 2 2" xfId="25782"/>
    <cellStyle name="Virgül 3 2 2 2 3 4 2 2 2" xfId="25783"/>
    <cellStyle name="Virgül 3 2 2 2 3 4 2 2 2 2" xfId="25784"/>
    <cellStyle name="Virgül 3 2 2 2 3 4 2 2 3" xfId="25785"/>
    <cellStyle name="Virgül 3 2 2 2 3 4 2 3" xfId="25786"/>
    <cellStyle name="Virgül 3 2 2 2 3 4 2 3 2" xfId="25787"/>
    <cellStyle name="Virgül 3 2 2 2 3 4 2 4" xfId="25788"/>
    <cellStyle name="Virgül 3 2 2 2 3 4 3" xfId="25789"/>
    <cellStyle name="Virgül 3 2 2 2 3 4 3 2" xfId="25790"/>
    <cellStyle name="Virgül 3 2 2 2 3 4 3 2 2" xfId="25791"/>
    <cellStyle name="Virgül 3 2 2 2 3 4 3 3" xfId="25792"/>
    <cellStyle name="Virgül 3 2 2 2 3 4 4" xfId="25793"/>
    <cellStyle name="Virgül 3 2 2 2 3 4 4 2" xfId="25794"/>
    <cellStyle name="Virgül 3 2 2 2 3 4 5" xfId="25795"/>
    <cellStyle name="Virgül 3 2 2 2 3 5" xfId="25796"/>
    <cellStyle name="Virgül 3 2 2 2 3 5 2" xfId="25797"/>
    <cellStyle name="Virgül 3 2 2 2 3 5 2 2" xfId="25798"/>
    <cellStyle name="Virgül 3 2 2 2 3 5 2 2 2" xfId="25799"/>
    <cellStyle name="Virgül 3 2 2 2 3 5 2 3" xfId="25800"/>
    <cellStyle name="Virgül 3 2 2 2 3 5 3" xfId="25801"/>
    <cellStyle name="Virgül 3 2 2 2 3 5 3 2" xfId="25802"/>
    <cellStyle name="Virgül 3 2 2 2 3 5 4" xfId="25803"/>
    <cellStyle name="Virgül 3 2 2 2 3 6" xfId="25804"/>
    <cellStyle name="Virgül 3 2 2 2 3 6 2" xfId="25805"/>
    <cellStyle name="Virgül 3 2 2 2 3 6 2 2" xfId="25806"/>
    <cellStyle name="Virgül 3 2 2 2 3 6 3" xfId="25807"/>
    <cellStyle name="Virgül 3 2 2 2 3 7" xfId="25808"/>
    <cellStyle name="Virgül 3 2 2 2 3 7 2" xfId="25809"/>
    <cellStyle name="Virgül 3 2 2 2 3 8" xfId="25810"/>
    <cellStyle name="Virgül 3 2 2 2 4" xfId="25811"/>
    <cellStyle name="Virgül 3 2 2 2 4 2" xfId="25812"/>
    <cellStyle name="Virgül 3 2 2 2 4 2 2" xfId="25813"/>
    <cellStyle name="Virgül 3 2 2 2 4 2 2 2" xfId="25814"/>
    <cellStyle name="Virgül 3 2 2 2 4 2 2 2 2" xfId="25815"/>
    <cellStyle name="Virgül 3 2 2 2 4 2 2 2 2 2" xfId="25816"/>
    <cellStyle name="Virgül 3 2 2 2 4 2 2 2 2 2 2" xfId="25817"/>
    <cellStyle name="Virgül 3 2 2 2 4 2 2 2 2 3" xfId="25818"/>
    <cellStyle name="Virgül 3 2 2 2 4 2 2 2 3" xfId="25819"/>
    <cellStyle name="Virgül 3 2 2 2 4 2 2 2 3 2" xfId="25820"/>
    <cellStyle name="Virgül 3 2 2 2 4 2 2 2 4" xfId="25821"/>
    <cellStyle name="Virgül 3 2 2 2 4 2 2 3" xfId="25822"/>
    <cellStyle name="Virgül 3 2 2 2 4 2 2 3 2" xfId="25823"/>
    <cellStyle name="Virgül 3 2 2 2 4 2 2 3 2 2" xfId="25824"/>
    <cellStyle name="Virgül 3 2 2 2 4 2 2 3 3" xfId="25825"/>
    <cellStyle name="Virgül 3 2 2 2 4 2 2 4" xfId="25826"/>
    <cellStyle name="Virgül 3 2 2 2 4 2 2 4 2" xfId="25827"/>
    <cellStyle name="Virgül 3 2 2 2 4 2 2 5" xfId="25828"/>
    <cellStyle name="Virgül 3 2 2 2 4 2 3" xfId="25829"/>
    <cellStyle name="Virgül 3 2 2 2 4 2 3 2" xfId="25830"/>
    <cellStyle name="Virgül 3 2 2 2 4 2 3 2 2" xfId="25831"/>
    <cellStyle name="Virgül 3 2 2 2 4 2 3 2 2 2" xfId="25832"/>
    <cellStyle name="Virgül 3 2 2 2 4 2 3 2 3" xfId="25833"/>
    <cellStyle name="Virgül 3 2 2 2 4 2 3 3" xfId="25834"/>
    <cellStyle name="Virgül 3 2 2 2 4 2 3 3 2" xfId="25835"/>
    <cellStyle name="Virgül 3 2 2 2 4 2 3 4" xfId="25836"/>
    <cellStyle name="Virgül 3 2 2 2 4 2 4" xfId="25837"/>
    <cellStyle name="Virgül 3 2 2 2 4 2 4 2" xfId="25838"/>
    <cellStyle name="Virgül 3 2 2 2 4 2 4 2 2" xfId="25839"/>
    <cellStyle name="Virgül 3 2 2 2 4 2 4 3" xfId="25840"/>
    <cellStyle name="Virgül 3 2 2 2 4 2 5" xfId="25841"/>
    <cellStyle name="Virgül 3 2 2 2 4 2 5 2" xfId="25842"/>
    <cellStyle name="Virgül 3 2 2 2 4 2 6" xfId="25843"/>
    <cellStyle name="Virgül 3 2 2 2 4 3" xfId="25844"/>
    <cellStyle name="Virgül 3 2 2 2 4 3 2" xfId="25845"/>
    <cellStyle name="Virgül 3 2 2 2 4 3 2 2" xfId="25846"/>
    <cellStyle name="Virgül 3 2 2 2 4 3 2 2 2" xfId="25847"/>
    <cellStyle name="Virgül 3 2 2 2 4 3 2 2 2 2" xfId="25848"/>
    <cellStyle name="Virgül 3 2 2 2 4 3 2 2 3" xfId="25849"/>
    <cellStyle name="Virgül 3 2 2 2 4 3 2 3" xfId="25850"/>
    <cellStyle name="Virgül 3 2 2 2 4 3 2 3 2" xfId="25851"/>
    <cellStyle name="Virgül 3 2 2 2 4 3 2 4" xfId="25852"/>
    <cellStyle name="Virgül 3 2 2 2 4 3 3" xfId="25853"/>
    <cellStyle name="Virgül 3 2 2 2 4 3 3 2" xfId="25854"/>
    <cellStyle name="Virgül 3 2 2 2 4 3 3 2 2" xfId="25855"/>
    <cellStyle name="Virgül 3 2 2 2 4 3 3 3" xfId="25856"/>
    <cellStyle name="Virgül 3 2 2 2 4 3 4" xfId="25857"/>
    <cellStyle name="Virgül 3 2 2 2 4 3 4 2" xfId="25858"/>
    <cellStyle name="Virgül 3 2 2 2 4 3 5" xfId="25859"/>
    <cellStyle name="Virgül 3 2 2 2 4 4" xfId="25860"/>
    <cellStyle name="Virgül 3 2 2 2 4 4 2" xfId="25861"/>
    <cellStyle name="Virgül 3 2 2 2 4 4 2 2" xfId="25862"/>
    <cellStyle name="Virgül 3 2 2 2 4 4 2 2 2" xfId="25863"/>
    <cellStyle name="Virgül 3 2 2 2 4 4 2 3" xfId="25864"/>
    <cellStyle name="Virgül 3 2 2 2 4 4 3" xfId="25865"/>
    <cellStyle name="Virgül 3 2 2 2 4 4 3 2" xfId="25866"/>
    <cellStyle name="Virgül 3 2 2 2 4 4 4" xfId="25867"/>
    <cellStyle name="Virgül 3 2 2 2 4 5" xfId="25868"/>
    <cellStyle name="Virgül 3 2 2 2 4 5 2" xfId="25869"/>
    <cellStyle name="Virgül 3 2 2 2 4 5 2 2" xfId="25870"/>
    <cellStyle name="Virgül 3 2 2 2 4 5 3" xfId="25871"/>
    <cellStyle name="Virgül 3 2 2 2 4 6" xfId="25872"/>
    <cellStyle name="Virgül 3 2 2 2 4 6 2" xfId="25873"/>
    <cellStyle name="Virgül 3 2 2 2 4 7" xfId="25874"/>
    <cellStyle name="Virgül 3 2 2 2 5" xfId="25875"/>
    <cellStyle name="Virgül 3 2 2 2 5 2" xfId="25876"/>
    <cellStyle name="Virgül 3 2 2 2 5 2 2" xfId="25877"/>
    <cellStyle name="Virgül 3 2 2 2 5 2 2 2" xfId="25878"/>
    <cellStyle name="Virgül 3 2 2 2 5 2 2 2 2" xfId="25879"/>
    <cellStyle name="Virgül 3 2 2 2 5 2 2 2 2 2" xfId="25880"/>
    <cellStyle name="Virgül 3 2 2 2 5 2 2 2 3" xfId="25881"/>
    <cellStyle name="Virgül 3 2 2 2 5 2 2 3" xfId="25882"/>
    <cellStyle name="Virgül 3 2 2 2 5 2 2 3 2" xfId="25883"/>
    <cellStyle name="Virgül 3 2 2 2 5 2 2 4" xfId="25884"/>
    <cellStyle name="Virgül 3 2 2 2 5 2 3" xfId="25885"/>
    <cellStyle name="Virgül 3 2 2 2 5 2 3 2" xfId="25886"/>
    <cellStyle name="Virgül 3 2 2 2 5 2 3 2 2" xfId="25887"/>
    <cellStyle name="Virgül 3 2 2 2 5 2 3 3" xfId="25888"/>
    <cellStyle name="Virgül 3 2 2 2 5 2 4" xfId="25889"/>
    <cellStyle name="Virgül 3 2 2 2 5 2 4 2" xfId="25890"/>
    <cellStyle name="Virgül 3 2 2 2 5 2 5" xfId="25891"/>
    <cellStyle name="Virgül 3 2 2 2 5 3" xfId="25892"/>
    <cellStyle name="Virgül 3 2 2 2 5 3 2" xfId="25893"/>
    <cellStyle name="Virgül 3 2 2 2 5 3 2 2" xfId="25894"/>
    <cellStyle name="Virgül 3 2 2 2 5 3 2 2 2" xfId="25895"/>
    <cellStyle name="Virgül 3 2 2 2 5 3 2 3" xfId="25896"/>
    <cellStyle name="Virgül 3 2 2 2 5 3 3" xfId="25897"/>
    <cellStyle name="Virgül 3 2 2 2 5 3 3 2" xfId="25898"/>
    <cellStyle name="Virgül 3 2 2 2 5 3 4" xfId="25899"/>
    <cellStyle name="Virgül 3 2 2 2 5 4" xfId="25900"/>
    <cellStyle name="Virgül 3 2 2 2 5 4 2" xfId="25901"/>
    <cellStyle name="Virgül 3 2 2 2 5 4 2 2" xfId="25902"/>
    <cellStyle name="Virgül 3 2 2 2 5 4 3" xfId="25903"/>
    <cellStyle name="Virgül 3 2 2 2 5 5" xfId="25904"/>
    <cellStyle name="Virgül 3 2 2 2 5 5 2" xfId="25905"/>
    <cellStyle name="Virgül 3 2 2 2 5 6" xfId="25906"/>
    <cellStyle name="Virgül 3 2 2 2 6" xfId="25907"/>
    <cellStyle name="Virgül 3 2 2 2 6 2" xfId="25908"/>
    <cellStyle name="Virgül 3 2 2 2 6 2 2" xfId="25909"/>
    <cellStyle name="Virgül 3 2 2 2 6 2 2 2" xfId="25910"/>
    <cellStyle name="Virgül 3 2 2 2 6 2 2 2 2" xfId="25911"/>
    <cellStyle name="Virgül 3 2 2 2 6 2 2 3" xfId="25912"/>
    <cellStyle name="Virgül 3 2 2 2 6 2 3" xfId="25913"/>
    <cellStyle name="Virgül 3 2 2 2 6 2 3 2" xfId="25914"/>
    <cellStyle name="Virgül 3 2 2 2 6 2 4" xfId="25915"/>
    <cellStyle name="Virgül 3 2 2 2 6 3" xfId="25916"/>
    <cellStyle name="Virgül 3 2 2 2 6 3 2" xfId="25917"/>
    <cellStyle name="Virgül 3 2 2 2 6 3 2 2" xfId="25918"/>
    <cellStyle name="Virgül 3 2 2 2 6 3 3" xfId="25919"/>
    <cellStyle name="Virgül 3 2 2 2 6 4" xfId="25920"/>
    <cellStyle name="Virgül 3 2 2 2 6 4 2" xfId="25921"/>
    <cellStyle name="Virgül 3 2 2 2 6 5" xfId="25922"/>
    <cellStyle name="Virgül 3 2 2 2 7" xfId="25923"/>
    <cellStyle name="Virgül 3 2 2 2 7 2" xfId="25924"/>
    <cellStyle name="Virgül 3 2 2 2 7 2 2" xfId="25925"/>
    <cellStyle name="Virgül 3 2 2 2 7 2 2 2" xfId="25926"/>
    <cellStyle name="Virgül 3 2 2 2 7 2 3" xfId="25927"/>
    <cellStyle name="Virgül 3 2 2 2 7 3" xfId="25928"/>
    <cellStyle name="Virgül 3 2 2 2 7 3 2" xfId="25929"/>
    <cellStyle name="Virgül 3 2 2 2 7 4" xfId="25930"/>
    <cellStyle name="Virgül 3 2 2 2 8" xfId="25931"/>
    <cellStyle name="Virgül 3 2 2 2 8 2" xfId="25932"/>
    <cellStyle name="Virgül 3 2 2 2 8 2 2" xfId="25933"/>
    <cellStyle name="Virgül 3 2 2 2 8 3" xfId="25934"/>
    <cellStyle name="Virgül 3 2 2 2 9" xfId="25935"/>
    <cellStyle name="Virgül 3 2 2 2 9 2" xfId="25936"/>
    <cellStyle name="Virgül 3 2 2 3" xfId="25937"/>
    <cellStyle name="Virgül 3 2 2 3 2" xfId="25938"/>
    <cellStyle name="Virgül 3 2 2 3 2 2" xfId="25939"/>
    <cellStyle name="Virgül 3 2 2 3 2 2 2" xfId="25940"/>
    <cellStyle name="Virgül 3 2 2 3 2 2 2 2" xfId="25941"/>
    <cellStyle name="Virgül 3 2 2 3 2 2 2 2 2" xfId="25942"/>
    <cellStyle name="Virgül 3 2 2 3 2 2 2 2 2 2" xfId="25943"/>
    <cellStyle name="Virgül 3 2 2 3 2 2 2 2 2 2 2" xfId="25944"/>
    <cellStyle name="Virgül 3 2 2 3 2 2 2 2 2 2 2 2" xfId="25945"/>
    <cellStyle name="Virgül 3 2 2 3 2 2 2 2 2 2 3" xfId="25946"/>
    <cellStyle name="Virgül 3 2 2 3 2 2 2 2 2 3" xfId="25947"/>
    <cellStyle name="Virgül 3 2 2 3 2 2 2 2 2 3 2" xfId="25948"/>
    <cellStyle name="Virgül 3 2 2 3 2 2 2 2 2 4" xfId="25949"/>
    <cellStyle name="Virgül 3 2 2 3 2 2 2 2 3" xfId="25950"/>
    <cellStyle name="Virgül 3 2 2 3 2 2 2 2 3 2" xfId="25951"/>
    <cellStyle name="Virgül 3 2 2 3 2 2 2 2 3 2 2" xfId="25952"/>
    <cellStyle name="Virgül 3 2 2 3 2 2 2 2 3 3" xfId="25953"/>
    <cellStyle name="Virgül 3 2 2 3 2 2 2 2 4" xfId="25954"/>
    <cellStyle name="Virgül 3 2 2 3 2 2 2 2 4 2" xfId="25955"/>
    <cellStyle name="Virgül 3 2 2 3 2 2 2 2 5" xfId="25956"/>
    <cellStyle name="Virgül 3 2 2 3 2 2 2 3" xfId="25957"/>
    <cellStyle name="Virgül 3 2 2 3 2 2 2 3 2" xfId="25958"/>
    <cellStyle name="Virgül 3 2 2 3 2 2 2 3 2 2" xfId="25959"/>
    <cellStyle name="Virgül 3 2 2 3 2 2 2 3 2 2 2" xfId="25960"/>
    <cellStyle name="Virgül 3 2 2 3 2 2 2 3 2 3" xfId="25961"/>
    <cellStyle name="Virgül 3 2 2 3 2 2 2 3 3" xfId="25962"/>
    <cellStyle name="Virgül 3 2 2 3 2 2 2 3 3 2" xfId="25963"/>
    <cellStyle name="Virgül 3 2 2 3 2 2 2 3 4" xfId="25964"/>
    <cellStyle name="Virgül 3 2 2 3 2 2 2 4" xfId="25965"/>
    <cellStyle name="Virgül 3 2 2 3 2 2 2 4 2" xfId="25966"/>
    <cellStyle name="Virgül 3 2 2 3 2 2 2 4 2 2" xfId="25967"/>
    <cellStyle name="Virgül 3 2 2 3 2 2 2 4 3" xfId="25968"/>
    <cellStyle name="Virgül 3 2 2 3 2 2 2 5" xfId="25969"/>
    <cellStyle name="Virgül 3 2 2 3 2 2 2 5 2" xfId="25970"/>
    <cellStyle name="Virgül 3 2 2 3 2 2 2 6" xfId="25971"/>
    <cellStyle name="Virgül 3 2 2 3 2 2 3" xfId="25972"/>
    <cellStyle name="Virgül 3 2 2 3 2 2 3 2" xfId="25973"/>
    <cellStyle name="Virgül 3 2 2 3 2 2 3 2 2" xfId="25974"/>
    <cellStyle name="Virgül 3 2 2 3 2 2 3 2 2 2" xfId="25975"/>
    <cellStyle name="Virgül 3 2 2 3 2 2 3 2 2 2 2" xfId="25976"/>
    <cellStyle name="Virgül 3 2 2 3 2 2 3 2 2 3" xfId="25977"/>
    <cellStyle name="Virgül 3 2 2 3 2 2 3 2 3" xfId="25978"/>
    <cellStyle name="Virgül 3 2 2 3 2 2 3 2 3 2" xfId="25979"/>
    <cellStyle name="Virgül 3 2 2 3 2 2 3 2 4" xfId="25980"/>
    <cellStyle name="Virgül 3 2 2 3 2 2 3 3" xfId="25981"/>
    <cellStyle name="Virgül 3 2 2 3 2 2 3 3 2" xfId="25982"/>
    <cellStyle name="Virgül 3 2 2 3 2 2 3 3 2 2" xfId="25983"/>
    <cellStyle name="Virgül 3 2 2 3 2 2 3 3 3" xfId="25984"/>
    <cellStyle name="Virgül 3 2 2 3 2 2 3 4" xfId="25985"/>
    <cellStyle name="Virgül 3 2 2 3 2 2 3 4 2" xfId="25986"/>
    <cellStyle name="Virgül 3 2 2 3 2 2 3 5" xfId="25987"/>
    <cellStyle name="Virgül 3 2 2 3 2 2 4" xfId="25988"/>
    <cellStyle name="Virgül 3 2 2 3 2 2 4 2" xfId="25989"/>
    <cellStyle name="Virgül 3 2 2 3 2 2 4 2 2" xfId="25990"/>
    <cellStyle name="Virgül 3 2 2 3 2 2 4 2 2 2" xfId="25991"/>
    <cellStyle name="Virgül 3 2 2 3 2 2 4 2 3" xfId="25992"/>
    <cellStyle name="Virgül 3 2 2 3 2 2 4 3" xfId="25993"/>
    <cellStyle name="Virgül 3 2 2 3 2 2 4 3 2" xfId="25994"/>
    <cellStyle name="Virgül 3 2 2 3 2 2 4 4" xfId="25995"/>
    <cellStyle name="Virgül 3 2 2 3 2 2 5" xfId="25996"/>
    <cellStyle name="Virgül 3 2 2 3 2 2 5 2" xfId="25997"/>
    <cellStyle name="Virgül 3 2 2 3 2 2 5 2 2" xfId="25998"/>
    <cellStyle name="Virgül 3 2 2 3 2 2 5 3" xfId="25999"/>
    <cellStyle name="Virgül 3 2 2 3 2 2 6" xfId="26000"/>
    <cellStyle name="Virgül 3 2 2 3 2 2 6 2" xfId="26001"/>
    <cellStyle name="Virgül 3 2 2 3 2 2 7" xfId="26002"/>
    <cellStyle name="Virgül 3 2 2 3 2 3" xfId="26003"/>
    <cellStyle name="Virgül 3 2 2 3 2 3 2" xfId="26004"/>
    <cellStyle name="Virgül 3 2 2 3 2 3 2 2" xfId="26005"/>
    <cellStyle name="Virgül 3 2 2 3 2 3 2 2 2" xfId="26006"/>
    <cellStyle name="Virgül 3 2 2 3 2 3 2 2 2 2" xfId="26007"/>
    <cellStyle name="Virgül 3 2 2 3 2 3 2 2 2 2 2" xfId="26008"/>
    <cellStyle name="Virgül 3 2 2 3 2 3 2 2 2 3" xfId="26009"/>
    <cellStyle name="Virgül 3 2 2 3 2 3 2 2 3" xfId="26010"/>
    <cellStyle name="Virgül 3 2 2 3 2 3 2 2 3 2" xfId="26011"/>
    <cellStyle name="Virgül 3 2 2 3 2 3 2 2 4" xfId="26012"/>
    <cellStyle name="Virgül 3 2 2 3 2 3 2 3" xfId="26013"/>
    <cellStyle name="Virgül 3 2 2 3 2 3 2 3 2" xfId="26014"/>
    <cellStyle name="Virgül 3 2 2 3 2 3 2 3 2 2" xfId="26015"/>
    <cellStyle name="Virgül 3 2 2 3 2 3 2 3 3" xfId="26016"/>
    <cellStyle name="Virgül 3 2 2 3 2 3 2 4" xfId="26017"/>
    <cellStyle name="Virgül 3 2 2 3 2 3 2 4 2" xfId="26018"/>
    <cellStyle name="Virgül 3 2 2 3 2 3 2 5" xfId="26019"/>
    <cellStyle name="Virgül 3 2 2 3 2 3 3" xfId="26020"/>
    <cellStyle name="Virgül 3 2 2 3 2 3 3 2" xfId="26021"/>
    <cellStyle name="Virgül 3 2 2 3 2 3 3 2 2" xfId="26022"/>
    <cellStyle name="Virgül 3 2 2 3 2 3 3 2 2 2" xfId="26023"/>
    <cellStyle name="Virgül 3 2 2 3 2 3 3 2 3" xfId="26024"/>
    <cellStyle name="Virgül 3 2 2 3 2 3 3 3" xfId="26025"/>
    <cellStyle name="Virgül 3 2 2 3 2 3 3 3 2" xfId="26026"/>
    <cellStyle name="Virgül 3 2 2 3 2 3 3 4" xfId="26027"/>
    <cellStyle name="Virgül 3 2 2 3 2 3 4" xfId="26028"/>
    <cellStyle name="Virgül 3 2 2 3 2 3 4 2" xfId="26029"/>
    <cellStyle name="Virgül 3 2 2 3 2 3 4 2 2" xfId="26030"/>
    <cellStyle name="Virgül 3 2 2 3 2 3 4 3" xfId="26031"/>
    <cellStyle name="Virgül 3 2 2 3 2 3 5" xfId="26032"/>
    <cellStyle name="Virgül 3 2 2 3 2 3 5 2" xfId="26033"/>
    <cellStyle name="Virgül 3 2 2 3 2 3 6" xfId="26034"/>
    <cellStyle name="Virgül 3 2 2 3 2 4" xfId="26035"/>
    <cellStyle name="Virgül 3 2 2 3 2 4 2" xfId="26036"/>
    <cellStyle name="Virgül 3 2 2 3 2 4 2 2" xfId="26037"/>
    <cellStyle name="Virgül 3 2 2 3 2 4 2 2 2" xfId="26038"/>
    <cellStyle name="Virgül 3 2 2 3 2 4 2 2 2 2" xfId="26039"/>
    <cellStyle name="Virgül 3 2 2 3 2 4 2 2 3" xfId="26040"/>
    <cellStyle name="Virgül 3 2 2 3 2 4 2 3" xfId="26041"/>
    <cellStyle name="Virgül 3 2 2 3 2 4 2 3 2" xfId="26042"/>
    <cellStyle name="Virgül 3 2 2 3 2 4 2 4" xfId="26043"/>
    <cellStyle name="Virgül 3 2 2 3 2 4 3" xfId="26044"/>
    <cellStyle name="Virgül 3 2 2 3 2 4 3 2" xfId="26045"/>
    <cellStyle name="Virgül 3 2 2 3 2 4 3 2 2" xfId="26046"/>
    <cellStyle name="Virgül 3 2 2 3 2 4 3 3" xfId="26047"/>
    <cellStyle name="Virgül 3 2 2 3 2 4 4" xfId="26048"/>
    <cellStyle name="Virgül 3 2 2 3 2 4 4 2" xfId="26049"/>
    <cellStyle name="Virgül 3 2 2 3 2 4 5" xfId="26050"/>
    <cellStyle name="Virgül 3 2 2 3 2 5" xfId="26051"/>
    <cellStyle name="Virgül 3 2 2 3 2 5 2" xfId="26052"/>
    <cellStyle name="Virgül 3 2 2 3 2 5 2 2" xfId="26053"/>
    <cellStyle name="Virgül 3 2 2 3 2 5 2 2 2" xfId="26054"/>
    <cellStyle name="Virgül 3 2 2 3 2 5 2 3" xfId="26055"/>
    <cellStyle name="Virgül 3 2 2 3 2 5 3" xfId="26056"/>
    <cellStyle name="Virgül 3 2 2 3 2 5 3 2" xfId="26057"/>
    <cellStyle name="Virgül 3 2 2 3 2 5 4" xfId="26058"/>
    <cellStyle name="Virgül 3 2 2 3 2 6" xfId="26059"/>
    <cellStyle name="Virgül 3 2 2 3 2 6 2" xfId="26060"/>
    <cellStyle name="Virgül 3 2 2 3 2 6 2 2" xfId="26061"/>
    <cellStyle name="Virgül 3 2 2 3 2 6 3" xfId="26062"/>
    <cellStyle name="Virgül 3 2 2 3 2 7" xfId="26063"/>
    <cellStyle name="Virgül 3 2 2 3 2 7 2" xfId="26064"/>
    <cellStyle name="Virgül 3 2 2 3 2 8" xfId="26065"/>
    <cellStyle name="Virgül 3 2 2 3 3" xfId="26066"/>
    <cellStyle name="Virgül 3 2 2 3 3 2" xfId="26067"/>
    <cellStyle name="Virgül 3 2 2 3 3 2 2" xfId="26068"/>
    <cellStyle name="Virgül 3 2 2 3 3 2 2 2" xfId="26069"/>
    <cellStyle name="Virgül 3 2 2 3 3 2 2 2 2" xfId="26070"/>
    <cellStyle name="Virgül 3 2 2 3 3 2 2 2 2 2" xfId="26071"/>
    <cellStyle name="Virgül 3 2 2 3 3 2 2 2 2 2 2" xfId="26072"/>
    <cellStyle name="Virgül 3 2 2 3 3 2 2 2 2 3" xfId="26073"/>
    <cellStyle name="Virgül 3 2 2 3 3 2 2 2 3" xfId="26074"/>
    <cellStyle name="Virgül 3 2 2 3 3 2 2 2 3 2" xfId="26075"/>
    <cellStyle name="Virgül 3 2 2 3 3 2 2 2 4" xfId="26076"/>
    <cellStyle name="Virgül 3 2 2 3 3 2 2 3" xfId="26077"/>
    <cellStyle name="Virgül 3 2 2 3 3 2 2 3 2" xfId="26078"/>
    <cellStyle name="Virgül 3 2 2 3 3 2 2 3 2 2" xfId="26079"/>
    <cellStyle name="Virgül 3 2 2 3 3 2 2 3 3" xfId="26080"/>
    <cellStyle name="Virgül 3 2 2 3 3 2 2 4" xfId="26081"/>
    <cellStyle name="Virgül 3 2 2 3 3 2 2 4 2" xfId="26082"/>
    <cellStyle name="Virgül 3 2 2 3 3 2 2 5" xfId="26083"/>
    <cellStyle name="Virgül 3 2 2 3 3 2 3" xfId="26084"/>
    <cellStyle name="Virgül 3 2 2 3 3 2 3 2" xfId="26085"/>
    <cellStyle name="Virgül 3 2 2 3 3 2 3 2 2" xfId="26086"/>
    <cellStyle name="Virgül 3 2 2 3 3 2 3 2 2 2" xfId="26087"/>
    <cellStyle name="Virgül 3 2 2 3 3 2 3 2 3" xfId="26088"/>
    <cellStyle name="Virgül 3 2 2 3 3 2 3 3" xfId="26089"/>
    <cellStyle name="Virgül 3 2 2 3 3 2 3 3 2" xfId="26090"/>
    <cellStyle name="Virgül 3 2 2 3 3 2 3 4" xfId="26091"/>
    <cellStyle name="Virgül 3 2 2 3 3 2 4" xfId="26092"/>
    <cellStyle name="Virgül 3 2 2 3 3 2 4 2" xfId="26093"/>
    <cellStyle name="Virgül 3 2 2 3 3 2 4 2 2" xfId="26094"/>
    <cellStyle name="Virgül 3 2 2 3 3 2 4 3" xfId="26095"/>
    <cellStyle name="Virgül 3 2 2 3 3 2 5" xfId="26096"/>
    <cellStyle name="Virgül 3 2 2 3 3 2 5 2" xfId="26097"/>
    <cellStyle name="Virgül 3 2 2 3 3 2 6" xfId="26098"/>
    <cellStyle name="Virgül 3 2 2 3 3 3" xfId="26099"/>
    <cellStyle name="Virgül 3 2 2 3 3 3 2" xfId="26100"/>
    <cellStyle name="Virgül 3 2 2 3 3 3 2 2" xfId="26101"/>
    <cellStyle name="Virgül 3 2 2 3 3 3 2 2 2" xfId="26102"/>
    <cellStyle name="Virgül 3 2 2 3 3 3 2 2 2 2" xfId="26103"/>
    <cellStyle name="Virgül 3 2 2 3 3 3 2 2 3" xfId="26104"/>
    <cellStyle name="Virgül 3 2 2 3 3 3 2 3" xfId="26105"/>
    <cellStyle name="Virgül 3 2 2 3 3 3 2 3 2" xfId="26106"/>
    <cellStyle name="Virgül 3 2 2 3 3 3 2 4" xfId="26107"/>
    <cellStyle name="Virgül 3 2 2 3 3 3 3" xfId="26108"/>
    <cellStyle name="Virgül 3 2 2 3 3 3 3 2" xfId="26109"/>
    <cellStyle name="Virgül 3 2 2 3 3 3 3 2 2" xfId="26110"/>
    <cellStyle name="Virgül 3 2 2 3 3 3 3 3" xfId="26111"/>
    <cellStyle name="Virgül 3 2 2 3 3 3 4" xfId="26112"/>
    <cellStyle name="Virgül 3 2 2 3 3 3 4 2" xfId="26113"/>
    <cellStyle name="Virgül 3 2 2 3 3 3 5" xfId="26114"/>
    <cellStyle name="Virgül 3 2 2 3 3 4" xfId="26115"/>
    <cellStyle name="Virgül 3 2 2 3 3 4 2" xfId="26116"/>
    <cellStyle name="Virgül 3 2 2 3 3 4 2 2" xfId="26117"/>
    <cellStyle name="Virgül 3 2 2 3 3 4 2 2 2" xfId="26118"/>
    <cellStyle name="Virgül 3 2 2 3 3 4 2 3" xfId="26119"/>
    <cellStyle name="Virgül 3 2 2 3 3 4 3" xfId="26120"/>
    <cellStyle name="Virgül 3 2 2 3 3 4 3 2" xfId="26121"/>
    <cellStyle name="Virgül 3 2 2 3 3 4 4" xfId="26122"/>
    <cellStyle name="Virgül 3 2 2 3 3 5" xfId="26123"/>
    <cellStyle name="Virgül 3 2 2 3 3 5 2" xfId="26124"/>
    <cellStyle name="Virgül 3 2 2 3 3 5 2 2" xfId="26125"/>
    <cellStyle name="Virgül 3 2 2 3 3 5 3" xfId="26126"/>
    <cellStyle name="Virgül 3 2 2 3 3 6" xfId="26127"/>
    <cellStyle name="Virgül 3 2 2 3 3 6 2" xfId="26128"/>
    <cellStyle name="Virgül 3 2 2 3 3 7" xfId="26129"/>
    <cellStyle name="Virgül 3 2 2 3 4" xfId="26130"/>
    <cellStyle name="Virgül 3 2 2 3 4 2" xfId="26131"/>
    <cellStyle name="Virgül 3 2 2 3 4 2 2" xfId="26132"/>
    <cellStyle name="Virgül 3 2 2 3 4 2 2 2" xfId="26133"/>
    <cellStyle name="Virgül 3 2 2 3 4 2 2 2 2" xfId="26134"/>
    <cellStyle name="Virgül 3 2 2 3 4 2 2 2 2 2" xfId="26135"/>
    <cellStyle name="Virgül 3 2 2 3 4 2 2 2 3" xfId="26136"/>
    <cellStyle name="Virgül 3 2 2 3 4 2 2 3" xfId="26137"/>
    <cellStyle name="Virgül 3 2 2 3 4 2 2 3 2" xfId="26138"/>
    <cellStyle name="Virgül 3 2 2 3 4 2 2 4" xfId="26139"/>
    <cellStyle name="Virgül 3 2 2 3 4 2 3" xfId="26140"/>
    <cellStyle name="Virgül 3 2 2 3 4 2 3 2" xfId="26141"/>
    <cellStyle name="Virgül 3 2 2 3 4 2 3 2 2" xfId="26142"/>
    <cellStyle name="Virgül 3 2 2 3 4 2 3 3" xfId="26143"/>
    <cellStyle name="Virgül 3 2 2 3 4 2 4" xfId="26144"/>
    <cellStyle name="Virgül 3 2 2 3 4 2 4 2" xfId="26145"/>
    <cellStyle name="Virgül 3 2 2 3 4 2 5" xfId="26146"/>
    <cellStyle name="Virgül 3 2 2 3 4 3" xfId="26147"/>
    <cellStyle name="Virgül 3 2 2 3 4 3 2" xfId="26148"/>
    <cellStyle name="Virgül 3 2 2 3 4 3 2 2" xfId="26149"/>
    <cellStyle name="Virgül 3 2 2 3 4 3 2 2 2" xfId="26150"/>
    <cellStyle name="Virgül 3 2 2 3 4 3 2 3" xfId="26151"/>
    <cellStyle name="Virgül 3 2 2 3 4 3 3" xfId="26152"/>
    <cellStyle name="Virgül 3 2 2 3 4 3 3 2" xfId="26153"/>
    <cellStyle name="Virgül 3 2 2 3 4 3 4" xfId="26154"/>
    <cellStyle name="Virgül 3 2 2 3 4 4" xfId="26155"/>
    <cellStyle name="Virgül 3 2 2 3 4 4 2" xfId="26156"/>
    <cellStyle name="Virgül 3 2 2 3 4 4 2 2" xfId="26157"/>
    <cellStyle name="Virgül 3 2 2 3 4 4 3" xfId="26158"/>
    <cellStyle name="Virgül 3 2 2 3 4 5" xfId="26159"/>
    <cellStyle name="Virgül 3 2 2 3 4 5 2" xfId="26160"/>
    <cellStyle name="Virgül 3 2 2 3 4 6" xfId="26161"/>
    <cellStyle name="Virgül 3 2 2 3 5" xfId="26162"/>
    <cellStyle name="Virgül 3 2 2 3 5 2" xfId="26163"/>
    <cellStyle name="Virgül 3 2 2 3 5 2 2" xfId="26164"/>
    <cellStyle name="Virgül 3 2 2 3 5 2 2 2" xfId="26165"/>
    <cellStyle name="Virgül 3 2 2 3 5 2 2 2 2" xfId="26166"/>
    <cellStyle name="Virgül 3 2 2 3 5 2 2 3" xfId="26167"/>
    <cellStyle name="Virgül 3 2 2 3 5 2 3" xfId="26168"/>
    <cellStyle name="Virgül 3 2 2 3 5 2 3 2" xfId="26169"/>
    <cellStyle name="Virgül 3 2 2 3 5 2 4" xfId="26170"/>
    <cellStyle name="Virgül 3 2 2 3 5 3" xfId="26171"/>
    <cellStyle name="Virgül 3 2 2 3 5 3 2" xfId="26172"/>
    <cellStyle name="Virgül 3 2 2 3 5 3 2 2" xfId="26173"/>
    <cellStyle name="Virgül 3 2 2 3 5 3 3" xfId="26174"/>
    <cellStyle name="Virgül 3 2 2 3 5 4" xfId="26175"/>
    <cellStyle name="Virgül 3 2 2 3 5 4 2" xfId="26176"/>
    <cellStyle name="Virgül 3 2 2 3 5 5" xfId="26177"/>
    <cellStyle name="Virgül 3 2 2 3 6" xfId="26178"/>
    <cellStyle name="Virgül 3 2 2 3 6 2" xfId="26179"/>
    <cellStyle name="Virgül 3 2 2 3 6 2 2" xfId="26180"/>
    <cellStyle name="Virgül 3 2 2 3 6 2 2 2" xfId="26181"/>
    <cellStyle name="Virgül 3 2 2 3 6 2 3" xfId="26182"/>
    <cellStyle name="Virgül 3 2 2 3 6 3" xfId="26183"/>
    <cellStyle name="Virgül 3 2 2 3 6 3 2" xfId="26184"/>
    <cellStyle name="Virgül 3 2 2 3 6 4" xfId="26185"/>
    <cellStyle name="Virgül 3 2 2 3 7" xfId="26186"/>
    <cellStyle name="Virgül 3 2 2 3 7 2" xfId="26187"/>
    <cellStyle name="Virgül 3 2 2 3 7 2 2" xfId="26188"/>
    <cellStyle name="Virgül 3 2 2 3 7 3" xfId="26189"/>
    <cellStyle name="Virgül 3 2 2 3 8" xfId="26190"/>
    <cellStyle name="Virgül 3 2 2 3 8 2" xfId="26191"/>
    <cellStyle name="Virgül 3 2 2 3 9" xfId="26192"/>
    <cellStyle name="Virgül 3 2 2 4" xfId="26193"/>
    <cellStyle name="Virgül 3 2 2 4 2" xfId="26194"/>
    <cellStyle name="Virgül 3 2 2 4 2 2" xfId="26195"/>
    <cellStyle name="Virgül 3 2 2 4 2 2 2" xfId="26196"/>
    <cellStyle name="Virgül 3 2 2 4 2 2 2 2" xfId="26197"/>
    <cellStyle name="Virgül 3 2 2 4 2 2 2 2 2" xfId="26198"/>
    <cellStyle name="Virgül 3 2 2 4 2 2 2 2 2 2" xfId="26199"/>
    <cellStyle name="Virgül 3 2 2 4 2 2 2 2 2 2 2" xfId="26200"/>
    <cellStyle name="Virgül 3 2 2 4 2 2 2 2 2 3" xfId="26201"/>
    <cellStyle name="Virgül 3 2 2 4 2 2 2 2 3" xfId="26202"/>
    <cellStyle name="Virgül 3 2 2 4 2 2 2 2 3 2" xfId="26203"/>
    <cellStyle name="Virgül 3 2 2 4 2 2 2 2 4" xfId="26204"/>
    <cellStyle name="Virgül 3 2 2 4 2 2 2 3" xfId="26205"/>
    <cellStyle name="Virgül 3 2 2 4 2 2 2 3 2" xfId="26206"/>
    <cellStyle name="Virgül 3 2 2 4 2 2 2 3 2 2" xfId="26207"/>
    <cellStyle name="Virgül 3 2 2 4 2 2 2 3 3" xfId="26208"/>
    <cellStyle name="Virgül 3 2 2 4 2 2 2 4" xfId="26209"/>
    <cellStyle name="Virgül 3 2 2 4 2 2 2 4 2" xfId="26210"/>
    <cellStyle name="Virgül 3 2 2 4 2 2 2 5" xfId="26211"/>
    <cellStyle name="Virgül 3 2 2 4 2 2 3" xfId="26212"/>
    <cellStyle name="Virgül 3 2 2 4 2 2 3 2" xfId="26213"/>
    <cellStyle name="Virgül 3 2 2 4 2 2 3 2 2" xfId="26214"/>
    <cellStyle name="Virgül 3 2 2 4 2 2 3 2 2 2" xfId="26215"/>
    <cellStyle name="Virgül 3 2 2 4 2 2 3 2 3" xfId="26216"/>
    <cellStyle name="Virgül 3 2 2 4 2 2 3 3" xfId="26217"/>
    <cellStyle name="Virgül 3 2 2 4 2 2 3 3 2" xfId="26218"/>
    <cellStyle name="Virgül 3 2 2 4 2 2 3 4" xfId="26219"/>
    <cellStyle name="Virgül 3 2 2 4 2 2 4" xfId="26220"/>
    <cellStyle name="Virgül 3 2 2 4 2 2 4 2" xfId="26221"/>
    <cellStyle name="Virgül 3 2 2 4 2 2 4 2 2" xfId="26222"/>
    <cellStyle name="Virgül 3 2 2 4 2 2 4 3" xfId="26223"/>
    <cellStyle name="Virgül 3 2 2 4 2 2 5" xfId="26224"/>
    <cellStyle name="Virgül 3 2 2 4 2 2 5 2" xfId="26225"/>
    <cellStyle name="Virgül 3 2 2 4 2 2 6" xfId="26226"/>
    <cellStyle name="Virgül 3 2 2 4 2 3" xfId="26227"/>
    <cellStyle name="Virgül 3 2 2 4 2 3 2" xfId="26228"/>
    <cellStyle name="Virgül 3 2 2 4 2 3 2 2" xfId="26229"/>
    <cellStyle name="Virgül 3 2 2 4 2 3 2 2 2" xfId="26230"/>
    <cellStyle name="Virgül 3 2 2 4 2 3 2 2 2 2" xfId="26231"/>
    <cellStyle name="Virgül 3 2 2 4 2 3 2 2 3" xfId="26232"/>
    <cellStyle name="Virgül 3 2 2 4 2 3 2 3" xfId="26233"/>
    <cellStyle name="Virgül 3 2 2 4 2 3 2 3 2" xfId="26234"/>
    <cellStyle name="Virgül 3 2 2 4 2 3 2 4" xfId="26235"/>
    <cellStyle name="Virgül 3 2 2 4 2 3 3" xfId="26236"/>
    <cellStyle name="Virgül 3 2 2 4 2 3 3 2" xfId="26237"/>
    <cellStyle name="Virgül 3 2 2 4 2 3 3 2 2" xfId="26238"/>
    <cellStyle name="Virgül 3 2 2 4 2 3 3 3" xfId="26239"/>
    <cellStyle name="Virgül 3 2 2 4 2 3 4" xfId="26240"/>
    <cellStyle name="Virgül 3 2 2 4 2 3 4 2" xfId="26241"/>
    <cellStyle name="Virgül 3 2 2 4 2 3 5" xfId="26242"/>
    <cellStyle name="Virgül 3 2 2 4 2 4" xfId="26243"/>
    <cellStyle name="Virgül 3 2 2 4 2 4 2" xfId="26244"/>
    <cellStyle name="Virgül 3 2 2 4 2 4 2 2" xfId="26245"/>
    <cellStyle name="Virgül 3 2 2 4 2 4 2 2 2" xfId="26246"/>
    <cellStyle name="Virgül 3 2 2 4 2 4 2 3" xfId="26247"/>
    <cellStyle name="Virgül 3 2 2 4 2 4 3" xfId="26248"/>
    <cellStyle name="Virgül 3 2 2 4 2 4 3 2" xfId="26249"/>
    <cellStyle name="Virgül 3 2 2 4 2 4 4" xfId="26250"/>
    <cellStyle name="Virgül 3 2 2 4 2 5" xfId="26251"/>
    <cellStyle name="Virgül 3 2 2 4 2 5 2" xfId="26252"/>
    <cellStyle name="Virgül 3 2 2 4 2 5 2 2" xfId="26253"/>
    <cellStyle name="Virgül 3 2 2 4 2 5 3" xfId="26254"/>
    <cellStyle name="Virgül 3 2 2 4 2 6" xfId="26255"/>
    <cellStyle name="Virgül 3 2 2 4 2 6 2" xfId="26256"/>
    <cellStyle name="Virgül 3 2 2 4 2 7" xfId="26257"/>
    <cellStyle name="Virgül 3 2 2 4 3" xfId="26258"/>
    <cellStyle name="Virgül 3 2 2 4 3 2" xfId="26259"/>
    <cellStyle name="Virgül 3 2 2 4 3 2 2" xfId="26260"/>
    <cellStyle name="Virgül 3 2 2 4 3 2 2 2" xfId="26261"/>
    <cellStyle name="Virgül 3 2 2 4 3 2 2 2 2" xfId="26262"/>
    <cellStyle name="Virgül 3 2 2 4 3 2 2 2 2 2" xfId="26263"/>
    <cellStyle name="Virgül 3 2 2 4 3 2 2 2 3" xfId="26264"/>
    <cellStyle name="Virgül 3 2 2 4 3 2 2 3" xfId="26265"/>
    <cellStyle name="Virgül 3 2 2 4 3 2 2 3 2" xfId="26266"/>
    <cellStyle name="Virgül 3 2 2 4 3 2 2 4" xfId="26267"/>
    <cellStyle name="Virgül 3 2 2 4 3 2 3" xfId="26268"/>
    <cellStyle name="Virgül 3 2 2 4 3 2 3 2" xfId="26269"/>
    <cellStyle name="Virgül 3 2 2 4 3 2 3 2 2" xfId="26270"/>
    <cellStyle name="Virgül 3 2 2 4 3 2 3 3" xfId="26271"/>
    <cellStyle name="Virgül 3 2 2 4 3 2 4" xfId="26272"/>
    <cellStyle name="Virgül 3 2 2 4 3 2 4 2" xfId="26273"/>
    <cellStyle name="Virgül 3 2 2 4 3 2 5" xfId="26274"/>
    <cellStyle name="Virgül 3 2 2 4 3 3" xfId="26275"/>
    <cellStyle name="Virgül 3 2 2 4 3 3 2" xfId="26276"/>
    <cellStyle name="Virgül 3 2 2 4 3 3 2 2" xfId="26277"/>
    <cellStyle name="Virgül 3 2 2 4 3 3 2 2 2" xfId="26278"/>
    <cellStyle name="Virgül 3 2 2 4 3 3 2 3" xfId="26279"/>
    <cellStyle name="Virgül 3 2 2 4 3 3 3" xfId="26280"/>
    <cellStyle name="Virgül 3 2 2 4 3 3 3 2" xfId="26281"/>
    <cellStyle name="Virgül 3 2 2 4 3 3 4" xfId="26282"/>
    <cellStyle name="Virgül 3 2 2 4 3 4" xfId="26283"/>
    <cellStyle name="Virgül 3 2 2 4 3 4 2" xfId="26284"/>
    <cellStyle name="Virgül 3 2 2 4 3 4 2 2" xfId="26285"/>
    <cellStyle name="Virgül 3 2 2 4 3 4 3" xfId="26286"/>
    <cellStyle name="Virgül 3 2 2 4 3 5" xfId="26287"/>
    <cellStyle name="Virgül 3 2 2 4 3 5 2" xfId="26288"/>
    <cellStyle name="Virgül 3 2 2 4 3 6" xfId="26289"/>
    <cellStyle name="Virgül 3 2 2 4 4" xfId="26290"/>
    <cellStyle name="Virgül 3 2 2 4 4 2" xfId="26291"/>
    <cellStyle name="Virgül 3 2 2 4 4 2 2" xfId="26292"/>
    <cellStyle name="Virgül 3 2 2 4 4 2 2 2" xfId="26293"/>
    <cellStyle name="Virgül 3 2 2 4 4 2 2 2 2" xfId="26294"/>
    <cellStyle name="Virgül 3 2 2 4 4 2 2 3" xfId="26295"/>
    <cellStyle name="Virgül 3 2 2 4 4 2 3" xfId="26296"/>
    <cellStyle name="Virgül 3 2 2 4 4 2 3 2" xfId="26297"/>
    <cellStyle name="Virgül 3 2 2 4 4 2 4" xfId="26298"/>
    <cellStyle name="Virgül 3 2 2 4 4 3" xfId="26299"/>
    <cellStyle name="Virgül 3 2 2 4 4 3 2" xfId="26300"/>
    <cellStyle name="Virgül 3 2 2 4 4 3 2 2" xfId="26301"/>
    <cellStyle name="Virgül 3 2 2 4 4 3 3" xfId="26302"/>
    <cellStyle name="Virgül 3 2 2 4 4 4" xfId="26303"/>
    <cellStyle name="Virgül 3 2 2 4 4 4 2" xfId="26304"/>
    <cellStyle name="Virgül 3 2 2 4 4 5" xfId="26305"/>
    <cellStyle name="Virgül 3 2 2 4 5" xfId="26306"/>
    <cellStyle name="Virgül 3 2 2 4 5 2" xfId="26307"/>
    <cellStyle name="Virgül 3 2 2 4 5 2 2" xfId="26308"/>
    <cellStyle name="Virgül 3 2 2 4 5 2 2 2" xfId="26309"/>
    <cellStyle name="Virgül 3 2 2 4 5 2 3" xfId="26310"/>
    <cellStyle name="Virgül 3 2 2 4 5 3" xfId="26311"/>
    <cellStyle name="Virgül 3 2 2 4 5 3 2" xfId="26312"/>
    <cellStyle name="Virgül 3 2 2 4 5 4" xfId="26313"/>
    <cellStyle name="Virgül 3 2 2 4 6" xfId="26314"/>
    <cellStyle name="Virgül 3 2 2 4 6 2" xfId="26315"/>
    <cellStyle name="Virgül 3 2 2 4 6 2 2" xfId="26316"/>
    <cellStyle name="Virgül 3 2 2 4 6 3" xfId="26317"/>
    <cellStyle name="Virgül 3 2 2 4 7" xfId="26318"/>
    <cellStyle name="Virgül 3 2 2 4 7 2" xfId="26319"/>
    <cellStyle name="Virgül 3 2 2 4 8" xfId="26320"/>
    <cellStyle name="Virgül 3 2 2 5" xfId="26321"/>
    <cellStyle name="Virgül 3 2 2 5 2" xfId="26322"/>
    <cellStyle name="Virgül 3 2 2 5 2 2" xfId="26323"/>
    <cellStyle name="Virgül 3 2 2 5 2 2 2" xfId="26324"/>
    <cellStyle name="Virgül 3 2 2 5 2 2 2 2" xfId="26325"/>
    <cellStyle name="Virgül 3 2 2 5 2 2 2 2 2" xfId="26326"/>
    <cellStyle name="Virgül 3 2 2 5 2 2 2 2 2 2" xfId="26327"/>
    <cellStyle name="Virgül 3 2 2 5 2 2 2 2 3" xfId="26328"/>
    <cellStyle name="Virgül 3 2 2 5 2 2 2 3" xfId="26329"/>
    <cellStyle name="Virgül 3 2 2 5 2 2 2 3 2" xfId="26330"/>
    <cellStyle name="Virgül 3 2 2 5 2 2 2 4" xfId="26331"/>
    <cellStyle name="Virgül 3 2 2 5 2 2 3" xfId="26332"/>
    <cellStyle name="Virgül 3 2 2 5 2 2 3 2" xfId="26333"/>
    <cellStyle name="Virgül 3 2 2 5 2 2 3 2 2" xfId="26334"/>
    <cellStyle name="Virgül 3 2 2 5 2 2 3 3" xfId="26335"/>
    <cellStyle name="Virgül 3 2 2 5 2 2 4" xfId="26336"/>
    <cellStyle name="Virgül 3 2 2 5 2 2 4 2" xfId="26337"/>
    <cellStyle name="Virgül 3 2 2 5 2 2 5" xfId="26338"/>
    <cellStyle name="Virgül 3 2 2 5 2 3" xfId="26339"/>
    <cellStyle name="Virgül 3 2 2 5 2 3 2" xfId="26340"/>
    <cellStyle name="Virgül 3 2 2 5 2 3 2 2" xfId="26341"/>
    <cellStyle name="Virgül 3 2 2 5 2 3 2 2 2" xfId="26342"/>
    <cellStyle name="Virgül 3 2 2 5 2 3 2 3" xfId="26343"/>
    <cellStyle name="Virgül 3 2 2 5 2 3 3" xfId="26344"/>
    <cellStyle name="Virgül 3 2 2 5 2 3 3 2" xfId="26345"/>
    <cellStyle name="Virgül 3 2 2 5 2 3 4" xfId="26346"/>
    <cellStyle name="Virgül 3 2 2 5 2 4" xfId="26347"/>
    <cellStyle name="Virgül 3 2 2 5 2 4 2" xfId="26348"/>
    <cellStyle name="Virgül 3 2 2 5 2 4 2 2" xfId="26349"/>
    <cellStyle name="Virgül 3 2 2 5 2 4 3" xfId="26350"/>
    <cellStyle name="Virgül 3 2 2 5 2 5" xfId="26351"/>
    <cellStyle name="Virgül 3 2 2 5 2 5 2" xfId="26352"/>
    <cellStyle name="Virgül 3 2 2 5 2 6" xfId="26353"/>
    <cellStyle name="Virgül 3 2 2 5 3" xfId="26354"/>
    <cellStyle name="Virgül 3 2 2 5 3 2" xfId="26355"/>
    <cellStyle name="Virgül 3 2 2 5 3 2 2" xfId="26356"/>
    <cellStyle name="Virgül 3 2 2 5 3 2 2 2" xfId="26357"/>
    <cellStyle name="Virgül 3 2 2 5 3 2 2 2 2" xfId="26358"/>
    <cellStyle name="Virgül 3 2 2 5 3 2 2 3" xfId="26359"/>
    <cellStyle name="Virgül 3 2 2 5 3 2 3" xfId="26360"/>
    <cellStyle name="Virgül 3 2 2 5 3 2 3 2" xfId="26361"/>
    <cellStyle name="Virgül 3 2 2 5 3 2 4" xfId="26362"/>
    <cellStyle name="Virgül 3 2 2 5 3 3" xfId="26363"/>
    <cellStyle name="Virgül 3 2 2 5 3 3 2" xfId="26364"/>
    <cellStyle name="Virgül 3 2 2 5 3 3 2 2" xfId="26365"/>
    <cellStyle name="Virgül 3 2 2 5 3 3 3" xfId="26366"/>
    <cellStyle name="Virgül 3 2 2 5 3 4" xfId="26367"/>
    <cellStyle name="Virgül 3 2 2 5 3 4 2" xfId="26368"/>
    <cellStyle name="Virgül 3 2 2 5 3 5" xfId="26369"/>
    <cellStyle name="Virgül 3 2 2 5 4" xfId="26370"/>
    <cellStyle name="Virgül 3 2 2 5 4 2" xfId="26371"/>
    <cellStyle name="Virgül 3 2 2 5 4 2 2" xfId="26372"/>
    <cellStyle name="Virgül 3 2 2 5 4 2 2 2" xfId="26373"/>
    <cellStyle name="Virgül 3 2 2 5 4 2 3" xfId="26374"/>
    <cellStyle name="Virgül 3 2 2 5 4 3" xfId="26375"/>
    <cellStyle name="Virgül 3 2 2 5 4 3 2" xfId="26376"/>
    <cellStyle name="Virgül 3 2 2 5 4 4" xfId="26377"/>
    <cellStyle name="Virgül 3 2 2 5 5" xfId="26378"/>
    <cellStyle name="Virgül 3 2 2 5 5 2" xfId="26379"/>
    <cellStyle name="Virgül 3 2 2 5 5 2 2" xfId="26380"/>
    <cellStyle name="Virgül 3 2 2 5 5 3" xfId="26381"/>
    <cellStyle name="Virgül 3 2 2 5 6" xfId="26382"/>
    <cellStyle name="Virgül 3 2 2 5 6 2" xfId="26383"/>
    <cellStyle name="Virgül 3 2 2 5 7" xfId="26384"/>
    <cellStyle name="Virgül 3 2 2 6" xfId="26385"/>
    <cellStyle name="Virgül 3 2 2 6 2" xfId="26386"/>
    <cellStyle name="Virgül 3 2 2 6 2 2" xfId="26387"/>
    <cellStyle name="Virgül 3 2 2 6 2 2 2" xfId="26388"/>
    <cellStyle name="Virgül 3 2 2 6 2 2 2 2" xfId="26389"/>
    <cellStyle name="Virgül 3 2 2 6 2 2 2 2 2" xfId="26390"/>
    <cellStyle name="Virgül 3 2 2 6 2 2 2 3" xfId="26391"/>
    <cellStyle name="Virgül 3 2 2 6 2 2 3" xfId="26392"/>
    <cellStyle name="Virgül 3 2 2 6 2 2 3 2" xfId="26393"/>
    <cellStyle name="Virgül 3 2 2 6 2 2 4" xfId="26394"/>
    <cellStyle name="Virgül 3 2 2 6 2 3" xfId="26395"/>
    <cellStyle name="Virgül 3 2 2 6 2 3 2" xfId="26396"/>
    <cellStyle name="Virgül 3 2 2 6 2 3 2 2" xfId="26397"/>
    <cellStyle name="Virgül 3 2 2 6 2 3 3" xfId="26398"/>
    <cellStyle name="Virgül 3 2 2 6 2 4" xfId="26399"/>
    <cellStyle name="Virgül 3 2 2 6 2 4 2" xfId="26400"/>
    <cellStyle name="Virgül 3 2 2 6 2 5" xfId="26401"/>
    <cellStyle name="Virgül 3 2 2 6 3" xfId="26402"/>
    <cellStyle name="Virgül 3 2 2 6 3 2" xfId="26403"/>
    <cellStyle name="Virgül 3 2 2 6 3 2 2" xfId="26404"/>
    <cellStyle name="Virgül 3 2 2 6 3 2 2 2" xfId="26405"/>
    <cellStyle name="Virgül 3 2 2 6 3 2 3" xfId="26406"/>
    <cellStyle name="Virgül 3 2 2 6 3 3" xfId="26407"/>
    <cellStyle name="Virgül 3 2 2 6 3 3 2" xfId="26408"/>
    <cellStyle name="Virgül 3 2 2 6 3 4" xfId="26409"/>
    <cellStyle name="Virgül 3 2 2 6 4" xfId="26410"/>
    <cellStyle name="Virgül 3 2 2 6 4 2" xfId="26411"/>
    <cellStyle name="Virgül 3 2 2 6 4 2 2" xfId="26412"/>
    <cellStyle name="Virgül 3 2 2 6 4 3" xfId="26413"/>
    <cellStyle name="Virgül 3 2 2 6 5" xfId="26414"/>
    <cellStyle name="Virgül 3 2 2 6 5 2" xfId="26415"/>
    <cellStyle name="Virgül 3 2 2 6 6" xfId="26416"/>
    <cellStyle name="Virgül 3 2 2 7" xfId="26417"/>
    <cellStyle name="Virgül 3 2 2 7 2" xfId="26418"/>
    <cellStyle name="Virgül 3 2 2 7 2 2" xfId="26419"/>
    <cellStyle name="Virgül 3 2 2 7 2 2 2" xfId="26420"/>
    <cellStyle name="Virgül 3 2 2 7 2 2 2 2" xfId="26421"/>
    <cellStyle name="Virgül 3 2 2 7 2 2 3" xfId="26422"/>
    <cellStyle name="Virgül 3 2 2 7 2 3" xfId="26423"/>
    <cellStyle name="Virgül 3 2 2 7 2 3 2" xfId="26424"/>
    <cellStyle name="Virgül 3 2 2 7 2 4" xfId="26425"/>
    <cellStyle name="Virgül 3 2 2 7 3" xfId="26426"/>
    <cellStyle name="Virgül 3 2 2 7 3 2" xfId="26427"/>
    <cellStyle name="Virgül 3 2 2 7 3 2 2" xfId="26428"/>
    <cellStyle name="Virgül 3 2 2 7 3 3" xfId="26429"/>
    <cellStyle name="Virgül 3 2 2 7 4" xfId="26430"/>
    <cellStyle name="Virgül 3 2 2 7 4 2" xfId="26431"/>
    <cellStyle name="Virgül 3 2 2 7 5" xfId="26432"/>
    <cellStyle name="Virgül 3 2 2 8" xfId="26433"/>
    <cellStyle name="Virgül 3 2 2 8 2" xfId="26434"/>
    <cellStyle name="Virgül 3 2 2 8 2 2" xfId="26435"/>
    <cellStyle name="Virgül 3 2 2 8 2 2 2" xfId="26436"/>
    <cellStyle name="Virgül 3 2 2 8 2 3" xfId="26437"/>
    <cellStyle name="Virgül 3 2 2 8 3" xfId="26438"/>
    <cellStyle name="Virgül 3 2 2 8 3 2" xfId="26439"/>
    <cellStyle name="Virgül 3 2 2 8 4" xfId="26440"/>
    <cellStyle name="Virgül 3 2 2 9" xfId="26441"/>
    <cellStyle name="Virgül 3 2 2 9 2" xfId="26442"/>
    <cellStyle name="Virgül 3 2 2 9 2 2" xfId="26443"/>
    <cellStyle name="Virgül 3 2 2 9 3" xfId="26444"/>
    <cellStyle name="Virgül 3 2 3" xfId="26445"/>
    <cellStyle name="Virgül 3 2 3 10" xfId="26446"/>
    <cellStyle name="Virgül 3 2 3 2" xfId="26447"/>
    <cellStyle name="Virgül 3 2 3 2 2" xfId="26448"/>
    <cellStyle name="Virgül 3 2 3 2 2 2" xfId="26449"/>
    <cellStyle name="Virgül 3 2 3 2 2 2 2" xfId="26450"/>
    <cellStyle name="Virgül 3 2 3 2 2 2 2 2" xfId="26451"/>
    <cellStyle name="Virgül 3 2 3 2 2 2 2 2 2" xfId="26452"/>
    <cellStyle name="Virgül 3 2 3 2 2 2 2 2 2 2" xfId="26453"/>
    <cellStyle name="Virgül 3 2 3 2 2 2 2 2 2 2 2" xfId="26454"/>
    <cellStyle name="Virgül 3 2 3 2 2 2 2 2 2 2 2 2" xfId="26455"/>
    <cellStyle name="Virgül 3 2 3 2 2 2 2 2 2 2 3" xfId="26456"/>
    <cellStyle name="Virgül 3 2 3 2 2 2 2 2 2 3" xfId="26457"/>
    <cellStyle name="Virgül 3 2 3 2 2 2 2 2 2 3 2" xfId="26458"/>
    <cellStyle name="Virgül 3 2 3 2 2 2 2 2 2 4" xfId="26459"/>
    <cellStyle name="Virgül 3 2 3 2 2 2 2 2 3" xfId="26460"/>
    <cellStyle name="Virgül 3 2 3 2 2 2 2 2 3 2" xfId="26461"/>
    <cellStyle name="Virgül 3 2 3 2 2 2 2 2 3 2 2" xfId="26462"/>
    <cellStyle name="Virgül 3 2 3 2 2 2 2 2 3 3" xfId="26463"/>
    <cellStyle name="Virgül 3 2 3 2 2 2 2 2 4" xfId="26464"/>
    <cellStyle name="Virgül 3 2 3 2 2 2 2 2 4 2" xfId="26465"/>
    <cellStyle name="Virgül 3 2 3 2 2 2 2 2 5" xfId="26466"/>
    <cellStyle name="Virgül 3 2 3 2 2 2 2 3" xfId="26467"/>
    <cellStyle name="Virgül 3 2 3 2 2 2 2 3 2" xfId="26468"/>
    <cellStyle name="Virgül 3 2 3 2 2 2 2 3 2 2" xfId="26469"/>
    <cellStyle name="Virgül 3 2 3 2 2 2 2 3 2 2 2" xfId="26470"/>
    <cellStyle name="Virgül 3 2 3 2 2 2 2 3 2 3" xfId="26471"/>
    <cellStyle name="Virgül 3 2 3 2 2 2 2 3 3" xfId="26472"/>
    <cellStyle name="Virgül 3 2 3 2 2 2 2 3 3 2" xfId="26473"/>
    <cellStyle name="Virgül 3 2 3 2 2 2 2 3 4" xfId="26474"/>
    <cellStyle name="Virgül 3 2 3 2 2 2 2 4" xfId="26475"/>
    <cellStyle name="Virgül 3 2 3 2 2 2 2 4 2" xfId="26476"/>
    <cellStyle name="Virgül 3 2 3 2 2 2 2 4 2 2" xfId="26477"/>
    <cellStyle name="Virgül 3 2 3 2 2 2 2 4 3" xfId="26478"/>
    <cellStyle name="Virgül 3 2 3 2 2 2 2 5" xfId="26479"/>
    <cellStyle name="Virgül 3 2 3 2 2 2 2 5 2" xfId="26480"/>
    <cellStyle name="Virgül 3 2 3 2 2 2 2 6" xfId="26481"/>
    <cellStyle name="Virgül 3 2 3 2 2 2 3" xfId="26482"/>
    <cellStyle name="Virgül 3 2 3 2 2 2 3 2" xfId="26483"/>
    <cellStyle name="Virgül 3 2 3 2 2 2 3 2 2" xfId="26484"/>
    <cellStyle name="Virgül 3 2 3 2 2 2 3 2 2 2" xfId="26485"/>
    <cellStyle name="Virgül 3 2 3 2 2 2 3 2 2 2 2" xfId="26486"/>
    <cellStyle name="Virgül 3 2 3 2 2 2 3 2 2 3" xfId="26487"/>
    <cellStyle name="Virgül 3 2 3 2 2 2 3 2 3" xfId="26488"/>
    <cellStyle name="Virgül 3 2 3 2 2 2 3 2 3 2" xfId="26489"/>
    <cellStyle name="Virgül 3 2 3 2 2 2 3 2 4" xfId="26490"/>
    <cellStyle name="Virgül 3 2 3 2 2 2 3 3" xfId="26491"/>
    <cellStyle name="Virgül 3 2 3 2 2 2 3 3 2" xfId="26492"/>
    <cellStyle name="Virgül 3 2 3 2 2 2 3 3 2 2" xfId="26493"/>
    <cellStyle name="Virgül 3 2 3 2 2 2 3 3 3" xfId="26494"/>
    <cellStyle name="Virgül 3 2 3 2 2 2 3 4" xfId="26495"/>
    <cellStyle name="Virgül 3 2 3 2 2 2 3 4 2" xfId="26496"/>
    <cellStyle name="Virgül 3 2 3 2 2 2 3 5" xfId="26497"/>
    <cellStyle name="Virgül 3 2 3 2 2 2 4" xfId="26498"/>
    <cellStyle name="Virgül 3 2 3 2 2 2 4 2" xfId="26499"/>
    <cellStyle name="Virgül 3 2 3 2 2 2 4 2 2" xfId="26500"/>
    <cellStyle name="Virgül 3 2 3 2 2 2 4 2 2 2" xfId="26501"/>
    <cellStyle name="Virgül 3 2 3 2 2 2 4 2 3" xfId="26502"/>
    <cellStyle name="Virgül 3 2 3 2 2 2 4 3" xfId="26503"/>
    <cellStyle name="Virgül 3 2 3 2 2 2 4 3 2" xfId="26504"/>
    <cellStyle name="Virgül 3 2 3 2 2 2 4 4" xfId="26505"/>
    <cellStyle name="Virgül 3 2 3 2 2 2 5" xfId="26506"/>
    <cellStyle name="Virgül 3 2 3 2 2 2 5 2" xfId="26507"/>
    <cellStyle name="Virgül 3 2 3 2 2 2 5 2 2" xfId="26508"/>
    <cellStyle name="Virgül 3 2 3 2 2 2 5 3" xfId="26509"/>
    <cellStyle name="Virgül 3 2 3 2 2 2 6" xfId="26510"/>
    <cellStyle name="Virgül 3 2 3 2 2 2 6 2" xfId="26511"/>
    <cellStyle name="Virgül 3 2 3 2 2 2 7" xfId="26512"/>
    <cellStyle name="Virgül 3 2 3 2 2 3" xfId="26513"/>
    <cellStyle name="Virgül 3 2 3 2 2 3 2" xfId="26514"/>
    <cellStyle name="Virgül 3 2 3 2 2 3 2 2" xfId="26515"/>
    <cellStyle name="Virgül 3 2 3 2 2 3 2 2 2" xfId="26516"/>
    <cellStyle name="Virgül 3 2 3 2 2 3 2 2 2 2" xfId="26517"/>
    <cellStyle name="Virgül 3 2 3 2 2 3 2 2 2 2 2" xfId="26518"/>
    <cellStyle name="Virgül 3 2 3 2 2 3 2 2 2 3" xfId="26519"/>
    <cellStyle name="Virgül 3 2 3 2 2 3 2 2 3" xfId="26520"/>
    <cellStyle name="Virgül 3 2 3 2 2 3 2 2 3 2" xfId="26521"/>
    <cellStyle name="Virgül 3 2 3 2 2 3 2 2 4" xfId="26522"/>
    <cellStyle name="Virgül 3 2 3 2 2 3 2 3" xfId="26523"/>
    <cellStyle name="Virgül 3 2 3 2 2 3 2 3 2" xfId="26524"/>
    <cellStyle name="Virgül 3 2 3 2 2 3 2 3 2 2" xfId="26525"/>
    <cellStyle name="Virgül 3 2 3 2 2 3 2 3 3" xfId="26526"/>
    <cellStyle name="Virgül 3 2 3 2 2 3 2 4" xfId="26527"/>
    <cellStyle name="Virgül 3 2 3 2 2 3 2 4 2" xfId="26528"/>
    <cellStyle name="Virgül 3 2 3 2 2 3 2 5" xfId="26529"/>
    <cellStyle name="Virgül 3 2 3 2 2 3 3" xfId="26530"/>
    <cellStyle name="Virgül 3 2 3 2 2 3 3 2" xfId="26531"/>
    <cellStyle name="Virgül 3 2 3 2 2 3 3 2 2" xfId="26532"/>
    <cellStyle name="Virgül 3 2 3 2 2 3 3 2 2 2" xfId="26533"/>
    <cellStyle name="Virgül 3 2 3 2 2 3 3 2 3" xfId="26534"/>
    <cellStyle name="Virgül 3 2 3 2 2 3 3 3" xfId="26535"/>
    <cellStyle name="Virgül 3 2 3 2 2 3 3 3 2" xfId="26536"/>
    <cellStyle name="Virgül 3 2 3 2 2 3 3 4" xfId="26537"/>
    <cellStyle name="Virgül 3 2 3 2 2 3 4" xfId="26538"/>
    <cellStyle name="Virgül 3 2 3 2 2 3 4 2" xfId="26539"/>
    <cellStyle name="Virgül 3 2 3 2 2 3 4 2 2" xfId="26540"/>
    <cellStyle name="Virgül 3 2 3 2 2 3 4 3" xfId="26541"/>
    <cellStyle name="Virgül 3 2 3 2 2 3 5" xfId="26542"/>
    <cellStyle name="Virgül 3 2 3 2 2 3 5 2" xfId="26543"/>
    <cellStyle name="Virgül 3 2 3 2 2 3 6" xfId="26544"/>
    <cellStyle name="Virgül 3 2 3 2 2 4" xfId="26545"/>
    <cellStyle name="Virgül 3 2 3 2 2 4 2" xfId="26546"/>
    <cellStyle name="Virgül 3 2 3 2 2 4 2 2" xfId="26547"/>
    <cellStyle name="Virgül 3 2 3 2 2 4 2 2 2" xfId="26548"/>
    <cellStyle name="Virgül 3 2 3 2 2 4 2 2 2 2" xfId="26549"/>
    <cellStyle name="Virgül 3 2 3 2 2 4 2 2 3" xfId="26550"/>
    <cellStyle name="Virgül 3 2 3 2 2 4 2 3" xfId="26551"/>
    <cellStyle name="Virgül 3 2 3 2 2 4 2 3 2" xfId="26552"/>
    <cellStyle name="Virgül 3 2 3 2 2 4 2 4" xfId="26553"/>
    <cellStyle name="Virgül 3 2 3 2 2 4 3" xfId="26554"/>
    <cellStyle name="Virgül 3 2 3 2 2 4 3 2" xfId="26555"/>
    <cellStyle name="Virgül 3 2 3 2 2 4 3 2 2" xfId="26556"/>
    <cellStyle name="Virgül 3 2 3 2 2 4 3 3" xfId="26557"/>
    <cellStyle name="Virgül 3 2 3 2 2 4 4" xfId="26558"/>
    <cellStyle name="Virgül 3 2 3 2 2 4 4 2" xfId="26559"/>
    <cellStyle name="Virgül 3 2 3 2 2 4 5" xfId="26560"/>
    <cellStyle name="Virgül 3 2 3 2 2 5" xfId="26561"/>
    <cellStyle name="Virgül 3 2 3 2 2 5 2" xfId="26562"/>
    <cellStyle name="Virgül 3 2 3 2 2 5 2 2" xfId="26563"/>
    <cellStyle name="Virgül 3 2 3 2 2 5 2 2 2" xfId="26564"/>
    <cellStyle name="Virgül 3 2 3 2 2 5 2 3" xfId="26565"/>
    <cellStyle name="Virgül 3 2 3 2 2 5 3" xfId="26566"/>
    <cellStyle name="Virgül 3 2 3 2 2 5 3 2" xfId="26567"/>
    <cellStyle name="Virgül 3 2 3 2 2 5 4" xfId="26568"/>
    <cellStyle name="Virgül 3 2 3 2 2 6" xfId="26569"/>
    <cellStyle name="Virgül 3 2 3 2 2 6 2" xfId="26570"/>
    <cellStyle name="Virgül 3 2 3 2 2 6 2 2" xfId="26571"/>
    <cellStyle name="Virgül 3 2 3 2 2 6 3" xfId="26572"/>
    <cellStyle name="Virgül 3 2 3 2 2 7" xfId="26573"/>
    <cellStyle name="Virgül 3 2 3 2 2 7 2" xfId="26574"/>
    <cellStyle name="Virgül 3 2 3 2 2 8" xfId="26575"/>
    <cellStyle name="Virgül 3 2 3 2 3" xfId="26576"/>
    <cellStyle name="Virgül 3 2 3 2 3 2" xfId="26577"/>
    <cellStyle name="Virgül 3 2 3 2 3 2 2" xfId="26578"/>
    <cellStyle name="Virgül 3 2 3 2 3 2 2 2" xfId="26579"/>
    <cellStyle name="Virgül 3 2 3 2 3 2 2 2 2" xfId="26580"/>
    <cellStyle name="Virgül 3 2 3 2 3 2 2 2 2 2" xfId="26581"/>
    <cellStyle name="Virgül 3 2 3 2 3 2 2 2 2 2 2" xfId="26582"/>
    <cellStyle name="Virgül 3 2 3 2 3 2 2 2 2 3" xfId="26583"/>
    <cellStyle name="Virgül 3 2 3 2 3 2 2 2 3" xfId="26584"/>
    <cellStyle name="Virgül 3 2 3 2 3 2 2 2 3 2" xfId="26585"/>
    <cellStyle name="Virgül 3 2 3 2 3 2 2 2 4" xfId="26586"/>
    <cellStyle name="Virgül 3 2 3 2 3 2 2 3" xfId="26587"/>
    <cellStyle name="Virgül 3 2 3 2 3 2 2 3 2" xfId="26588"/>
    <cellStyle name="Virgül 3 2 3 2 3 2 2 3 2 2" xfId="26589"/>
    <cellStyle name="Virgül 3 2 3 2 3 2 2 3 3" xfId="26590"/>
    <cellStyle name="Virgül 3 2 3 2 3 2 2 4" xfId="26591"/>
    <cellStyle name="Virgül 3 2 3 2 3 2 2 4 2" xfId="26592"/>
    <cellStyle name="Virgül 3 2 3 2 3 2 2 5" xfId="26593"/>
    <cellStyle name="Virgül 3 2 3 2 3 2 3" xfId="26594"/>
    <cellStyle name="Virgül 3 2 3 2 3 2 3 2" xfId="26595"/>
    <cellStyle name="Virgül 3 2 3 2 3 2 3 2 2" xfId="26596"/>
    <cellStyle name="Virgül 3 2 3 2 3 2 3 2 2 2" xfId="26597"/>
    <cellStyle name="Virgül 3 2 3 2 3 2 3 2 3" xfId="26598"/>
    <cellStyle name="Virgül 3 2 3 2 3 2 3 3" xfId="26599"/>
    <cellStyle name="Virgül 3 2 3 2 3 2 3 3 2" xfId="26600"/>
    <cellStyle name="Virgül 3 2 3 2 3 2 3 4" xfId="26601"/>
    <cellStyle name="Virgül 3 2 3 2 3 2 4" xfId="26602"/>
    <cellStyle name="Virgül 3 2 3 2 3 2 4 2" xfId="26603"/>
    <cellStyle name="Virgül 3 2 3 2 3 2 4 2 2" xfId="26604"/>
    <cellStyle name="Virgül 3 2 3 2 3 2 4 3" xfId="26605"/>
    <cellStyle name="Virgül 3 2 3 2 3 2 5" xfId="26606"/>
    <cellStyle name="Virgül 3 2 3 2 3 2 5 2" xfId="26607"/>
    <cellStyle name="Virgül 3 2 3 2 3 2 6" xfId="26608"/>
    <cellStyle name="Virgül 3 2 3 2 3 3" xfId="26609"/>
    <cellStyle name="Virgül 3 2 3 2 3 3 2" xfId="26610"/>
    <cellStyle name="Virgül 3 2 3 2 3 3 2 2" xfId="26611"/>
    <cellStyle name="Virgül 3 2 3 2 3 3 2 2 2" xfId="26612"/>
    <cellStyle name="Virgül 3 2 3 2 3 3 2 2 2 2" xfId="26613"/>
    <cellStyle name="Virgül 3 2 3 2 3 3 2 2 3" xfId="26614"/>
    <cellStyle name="Virgül 3 2 3 2 3 3 2 3" xfId="26615"/>
    <cellStyle name="Virgül 3 2 3 2 3 3 2 3 2" xfId="26616"/>
    <cellStyle name="Virgül 3 2 3 2 3 3 2 4" xfId="26617"/>
    <cellStyle name="Virgül 3 2 3 2 3 3 3" xfId="26618"/>
    <cellStyle name="Virgül 3 2 3 2 3 3 3 2" xfId="26619"/>
    <cellStyle name="Virgül 3 2 3 2 3 3 3 2 2" xfId="26620"/>
    <cellStyle name="Virgül 3 2 3 2 3 3 3 3" xfId="26621"/>
    <cellStyle name="Virgül 3 2 3 2 3 3 4" xfId="26622"/>
    <cellStyle name="Virgül 3 2 3 2 3 3 4 2" xfId="26623"/>
    <cellStyle name="Virgül 3 2 3 2 3 3 5" xfId="26624"/>
    <cellStyle name="Virgül 3 2 3 2 3 4" xfId="26625"/>
    <cellStyle name="Virgül 3 2 3 2 3 4 2" xfId="26626"/>
    <cellStyle name="Virgül 3 2 3 2 3 4 2 2" xfId="26627"/>
    <cellStyle name="Virgül 3 2 3 2 3 4 2 2 2" xfId="26628"/>
    <cellStyle name="Virgül 3 2 3 2 3 4 2 3" xfId="26629"/>
    <cellStyle name="Virgül 3 2 3 2 3 4 3" xfId="26630"/>
    <cellStyle name="Virgül 3 2 3 2 3 4 3 2" xfId="26631"/>
    <cellStyle name="Virgül 3 2 3 2 3 4 4" xfId="26632"/>
    <cellStyle name="Virgül 3 2 3 2 3 5" xfId="26633"/>
    <cellStyle name="Virgül 3 2 3 2 3 5 2" xfId="26634"/>
    <cellStyle name="Virgül 3 2 3 2 3 5 2 2" xfId="26635"/>
    <cellStyle name="Virgül 3 2 3 2 3 5 3" xfId="26636"/>
    <cellStyle name="Virgül 3 2 3 2 3 6" xfId="26637"/>
    <cellStyle name="Virgül 3 2 3 2 3 6 2" xfId="26638"/>
    <cellStyle name="Virgül 3 2 3 2 3 7" xfId="26639"/>
    <cellStyle name="Virgül 3 2 3 2 4" xfId="26640"/>
    <cellStyle name="Virgül 3 2 3 2 4 2" xfId="26641"/>
    <cellStyle name="Virgül 3 2 3 2 4 2 2" xfId="26642"/>
    <cellStyle name="Virgül 3 2 3 2 4 2 2 2" xfId="26643"/>
    <cellStyle name="Virgül 3 2 3 2 4 2 2 2 2" xfId="26644"/>
    <cellStyle name="Virgül 3 2 3 2 4 2 2 2 2 2" xfId="26645"/>
    <cellStyle name="Virgül 3 2 3 2 4 2 2 2 3" xfId="26646"/>
    <cellStyle name="Virgül 3 2 3 2 4 2 2 3" xfId="26647"/>
    <cellStyle name="Virgül 3 2 3 2 4 2 2 3 2" xfId="26648"/>
    <cellStyle name="Virgül 3 2 3 2 4 2 2 4" xfId="26649"/>
    <cellStyle name="Virgül 3 2 3 2 4 2 3" xfId="26650"/>
    <cellStyle name="Virgül 3 2 3 2 4 2 3 2" xfId="26651"/>
    <cellStyle name="Virgül 3 2 3 2 4 2 3 2 2" xfId="26652"/>
    <cellStyle name="Virgül 3 2 3 2 4 2 3 3" xfId="26653"/>
    <cellStyle name="Virgül 3 2 3 2 4 2 4" xfId="26654"/>
    <cellStyle name="Virgül 3 2 3 2 4 2 4 2" xfId="26655"/>
    <cellStyle name="Virgül 3 2 3 2 4 2 5" xfId="26656"/>
    <cellStyle name="Virgül 3 2 3 2 4 3" xfId="26657"/>
    <cellStyle name="Virgül 3 2 3 2 4 3 2" xfId="26658"/>
    <cellStyle name="Virgül 3 2 3 2 4 3 2 2" xfId="26659"/>
    <cellStyle name="Virgül 3 2 3 2 4 3 2 2 2" xfId="26660"/>
    <cellStyle name="Virgül 3 2 3 2 4 3 2 3" xfId="26661"/>
    <cellStyle name="Virgül 3 2 3 2 4 3 3" xfId="26662"/>
    <cellStyle name="Virgül 3 2 3 2 4 3 3 2" xfId="26663"/>
    <cellStyle name="Virgül 3 2 3 2 4 3 4" xfId="26664"/>
    <cellStyle name="Virgül 3 2 3 2 4 4" xfId="26665"/>
    <cellStyle name="Virgül 3 2 3 2 4 4 2" xfId="26666"/>
    <cellStyle name="Virgül 3 2 3 2 4 4 2 2" xfId="26667"/>
    <cellStyle name="Virgül 3 2 3 2 4 4 3" xfId="26668"/>
    <cellStyle name="Virgül 3 2 3 2 4 5" xfId="26669"/>
    <cellStyle name="Virgül 3 2 3 2 4 5 2" xfId="26670"/>
    <cellStyle name="Virgül 3 2 3 2 4 6" xfId="26671"/>
    <cellStyle name="Virgül 3 2 3 2 5" xfId="26672"/>
    <cellStyle name="Virgül 3 2 3 2 5 2" xfId="26673"/>
    <cellStyle name="Virgül 3 2 3 2 5 2 2" xfId="26674"/>
    <cellStyle name="Virgül 3 2 3 2 5 2 2 2" xfId="26675"/>
    <cellStyle name="Virgül 3 2 3 2 5 2 2 2 2" xfId="26676"/>
    <cellStyle name="Virgül 3 2 3 2 5 2 2 3" xfId="26677"/>
    <cellStyle name="Virgül 3 2 3 2 5 2 3" xfId="26678"/>
    <cellStyle name="Virgül 3 2 3 2 5 2 3 2" xfId="26679"/>
    <cellStyle name="Virgül 3 2 3 2 5 2 4" xfId="26680"/>
    <cellStyle name="Virgül 3 2 3 2 5 3" xfId="26681"/>
    <cellStyle name="Virgül 3 2 3 2 5 3 2" xfId="26682"/>
    <cellStyle name="Virgül 3 2 3 2 5 3 2 2" xfId="26683"/>
    <cellStyle name="Virgül 3 2 3 2 5 3 3" xfId="26684"/>
    <cellStyle name="Virgül 3 2 3 2 5 4" xfId="26685"/>
    <cellStyle name="Virgül 3 2 3 2 5 4 2" xfId="26686"/>
    <cellStyle name="Virgül 3 2 3 2 5 5" xfId="26687"/>
    <cellStyle name="Virgül 3 2 3 2 6" xfId="26688"/>
    <cellStyle name="Virgül 3 2 3 2 6 2" xfId="26689"/>
    <cellStyle name="Virgül 3 2 3 2 6 2 2" xfId="26690"/>
    <cellStyle name="Virgül 3 2 3 2 6 2 2 2" xfId="26691"/>
    <cellStyle name="Virgül 3 2 3 2 6 2 3" xfId="26692"/>
    <cellStyle name="Virgül 3 2 3 2 6 3" xfId="26693"/>
    <cellStyle name="Virgül 3 2 3 2 6 3 2" xfId="26694"/>
    <cellStyle name="Virgül 3 2 3 2 6 4" xfId="26695"/>
    <cellStyle name="Virgül 3 2 3 2 7" xfId="26696"/>
    <cellStyle name="Virgül 3 2 3 2 7 2" xfId="26697"/>
    <cellStyle name="Virgül 3 2 3 2 7 2 2" xfId="26698"/>
    <cellStyle name="Virgül 3 2 3 2 7 3" xfId="26699"/>
    <cellStyle name="Virgül 3 2 3 2 8" xfId="26700"/>
    <cellStyle name="Virgül 3 2 3 2 8 2" xfId="26701"/>
    <cellStyle name="Virgül 3 2 3 2 9" xfId="26702"/>
    <cellStyle name="Virgül 3 2 3 3" xfId="26703"/>
    <cellStyle name="Virgül 3 2 3 3 2" xfId="26704"/>
    <cellStyle name="Virgül 3 2 3 3 2 2" xfId="26705"/>
    <cellStyle name="Virgül 3 2 3 3 2 2 2" xfId="26706"/>
    <cellStyle name="Virgül 3 2 3 3 2 2 2 2" xfId="26707"/>
    <cellStyle name="Virgül 3 2 3 3 2 2 2 2 2" xfId="26708"/>
    <cellStyle name="Virgül 3 2 3 3 2 2 2 2 2 2" xfId="26709"/>
    <cellStyle name="Virgül 3 2 3 3 2 2 2 2 2 2 2" xfId="26710"/>
    <cellStyle name="Virgül 3 2 3 3 2 2 2 2 2 3" xfId="26711"/>
    <cellStyle name="Virgül 3 2 3 3 2 2 2 2 3" xfId="26712"/>
    <cellStyle name="Virgül 3 2 3 3 2 2 2 2 3 2" xfId="26713"/>
    <cellStyle name="Virgül 3 2 3 3 2 2 2 2 4" xfId="26714"/>
    <cellStyle name="Virgül 3 2 3 3 2 2 2 3" xfId="26715"/>
    <cellStyle name="Virgül 3 2 3 3 2 2 2 3 2" xfId="26716"/>
    <cellStyle name="Virgül 3 2 3 3 2 2 2 3 2 2" xfId="26717"/>
    <cellStyle name="Virgül 3 2 3 3 2 2 2 3 3" xfId="26718"/>
    <cellStyle name="Virgül 3 2 3 3 2 2 2 4" xfId="26719"/>
    <cellStyle name="Virgül 3 2 3 3 2 2 2 4 2" xfId="26720"/>
    <cellStyle name="Virgül 3 2 3 3 2 2 2 5" xfId="26721"/>
    <cellStyle name="Virgül 3 2 3 3 2 2 3" xfId="26722"/>
    <cellStyle name="Virgül 3 2 3 3 2 2 3 2" xfId="26723"/>
    <cellStyle name="Virgül 3 2 3 3 2 2 3 2 2" xfId="26724"/>
    <cellStyle name="Virgül 3 2 3 3 2 2 3 2 2 2" xfId="26725"/>
    <cellStyle name="Virgül 3 2 3 3 2 2 3 2 3" xfId="26726"/>
    <cellStyle name="Virgül 3 2 3 3 2 2 3 3" xfId="26727"/>
    <cellStyle name="Virgül 3 2 3 3 2 2 3 3 2" xfId="26728"/>
    <cellStyle name="Virgül 3 2 3 3 2 2 3 4" xfId="26729"/>
    <cellStyle name="Virgül 3 2 3 3 2 2 4" xfId="26730"/>
    <cellStyle name="Virgül 3 2 3 3 2 2 4 2" xfId="26731"/>
    <cellStyle name="Virgül 3 2 3 3 2 2 4 2 2" xfId="26732"/>
    <cellStyle name="Virgül 3 2 3 3 2 2 4 3" xfId="26733"/>
    <cellStyle name="Virgül 3 2 3 3 2 2 5" xfId="26734"/>
    <cellStyle name="Virgül 3 2 3 3 2 2 5 2" xfId="26735"/>
    <cellStyle name="Virgül 3 2 3 3 2 2 6" xfId="26736"/>
    <cellStyle name="Virgül 3 2 3 3 2 3" xfId="26737"/>
    <cellStyle name="Virgül 3 2 3 3 2 3 2" xfId="26738"/>
    <cellStyle name="Virgül 3 2 3 3 2 3 2 2" xfId="26739"/>
    <cellStyle name="Virgül 3 2 3 3 2 3 2 2 2" xfId="26740"/>
    <cellStyle name="Virgül 3 2 3 3 2 3 2 2 2 2" xfId="26741"/>
    <cellStyle name="Virgül 3 2 3 3 2 3 2 2 3" xfId="26742"/>
    <cellStyle name="Virgül 3 2 3 3 2 3 2 3" xfId="26743"/>
    <cellStyle name="Virgül 3 2 3 3 2 3 2 3 2" xfId="26744"/>
    <cellStyle name="Virgül 3 2 3 3 2 3 2 4" xfId="26745"/>
    <cellStyle name="Virgül 3 2 3 3 2 3 3" xfId="26746"/>
    <cellStyle name="Virgül 3 2 3 3 2 3 3 2" xfId="26747"/>
    <cellStyle name="Virgül 3 2 3 3 2 3 3 2 2" xfId="26748"/>
    <cellStyle name="Virgül 3 2 3 3 2 3 3 3" xfId="26749"/>
    <cellStyle name="Virgül 3 2 3 3 2 3 4" xfId="26750"/>
    <cellStyle name="Virgül 3 2 3 3 2 3 4 2" xfId="26751"/>
    <cellStyle name="Virgül 3 2 3 3 2 3 5" xfId="26752"/>
    <cellStyle name="Virgül 3 2 3 3 2 4" xfId="26753"/>
    <cellStyle name="Virgül 3 2 3 3 2 4 2" xfId="26754"/>
    <cellStyle name="Virgül 3 2 3 3 2 4 2 2" xfId="26755"/>
    <cellStyle name="Virgül 3 2 3 3 2 4 2 2 2" xfId="26756"/>
    <cellStyle name="Virgül 3 2 3 3 2 4 2 3" xfId="26757"/>
    <cellStyle name="Virgül 3 2 3 3 2 4 3" xfId="26758"/>
    <cellStyle name="Virgül 3 2 3 3 2 4 3 2" xfId="26759"/>
    <cellStyle name="Virgül 3 2 3 3 2 4 4" xfId="26760"/>
    <cellStyle name="Virgül 3 2 3 3 2 5" xfId="26761"/>
    <cellStyle name="Virgül 3 2 3 3 2 5 2" xfId="26762"/>
    <cellStyle name="Virgül 3 2 3 3 2 5 2 2" xfId="26763"/>
    <cellStyle name="Virgül 3 2 3 3 2 5 3" xfId="26764"/>
    <cellStyle name="Virgül 3 2 3 3 2 6" xfId="26765"/>
    <cellStyle name="Virgül 3 2 3 3 2 6 2" xfId="26766"/>
    <cellStyle name="Virgül 3 2 3 3 2 7" xfId="26767"/>
    <cellStyle name="Virgül 3 2 3 3 3" xfId="26768"/>
    <cellStyle name="Virgül 3 2 3 3 3 2" xfId="26769"/>
    <cellStyle name="Virgül 3 2 3 3 3 2 2" xfId="26770"/>
    <cellStyle name="Virgül 3 2 3 3 3 2 2 2" xfId="26771"/>
    <cellStyle name="Virgül 3 2 3 3 3 2 2 2 2" xfId="26772"/>
    <cellStyle name="Virgül 3 2 3 3 3 2 2 2 2 2" xfId="26773"/>
    <cellStyle name="Virgül 3 2 3 3 3 2 2 2 3" xfId="26774"/>
    <cellStyle name="Virgül 3 2 3 3 3 2 2 3" xfId="26775"/>
    <cellStyle name="Virgül 3 2 3 3 3 2 2 3 2" xfId="26776"/>
    <cellStyle name="Virgül 3 2 3 3 3 2 2 4" xfId="26777"/>
    <cellStyle name="Virgül 3 2 3 3 3 2 3" xfId="26778"/>
    <cellStyle name="Virgül 3 2 3 3 3 2 3 2" xfId="26779"/>
    <cellStyle name="Virgül 3 2 3 3 3 2 3 2 2" xfId="26780"/>
    <cellStyle name="Virgül 3 2 3 3 3 2 3 3" xfId="26781"/>
    <cellStyle name="Virgül 3 2 3 3 3 2 4" xfId="26782"/>
    <cellStyle name="Virgül 3 2 3 3 3 2 4 2" xfId="26783"/>
    <cellStyle name="Virgül 3 2 3 3 3 2 5" xfId="26784"/>
    <cellStyle name="Virgül 3 2 3 3 3 3" xfId="26785"/>
    <cellStyle name="Virgül 3 2 3 3 3 3 2" xfId="26786"/>
    <cellStyle name="Virgül 3 2 3 3 3 3 2 2" xfId="26787"/>
    <cellStyle name="Virgül 3 2 3 3 3 3 2 2 2" xfId="26788"/>
    <cellStyle name="Virgül 3 2 3 3 3 3 2 3" xfId="26789"/>
    <cellStyle name="Virgül 3 2 3 3 3 3 3" xfId="26790"/>
    <cellStyle name="Virgül 3 2 3 3 3 3 3 2" xfId="26791"/>
    <cellStyle name="Virgül 3 2 3 3 3 3 4" xfId="26792"/>
    <cellStyle name="Virgül 3 2 3 3 3 4" xfId="26793"/>
    <cellStyle name="Virgül 3 2 3 3 3 4 2" xfId="26794"/>
    <cellStyle name="Virgül 3 2 3 3 3 4 2 2" xfId="26795"/>
    <cellStyle name="Virgül 3 2 3 3 3 4 3" xfId="26796"/>
    <cellStyle name="Virgül 3 2 3 3 3 5" xfId="26797"/>
    <cellStyle name="Virgül 3 2 3 3 3 5 2" xfId="26798"/>
    <cellStyle name="Virgül 3 2 3 3 3 6" xfId="26799"/>
    <cellStyle name="Virgül 3 2 3 3 4" xfId="26800"/>
    <cellStyle name="Virgül 3 2 3 3 4 2" xfId="26801"/>
    <cellStyle name="Virgül 3 2 3 3 4 2 2" xfId="26802"/>
    <cellStyle name="Virgül 3 2 3 3 4 2 2 2" xfId="26803"/>
    <cellStyle name="Virgül 3 2 3 3 4 2 2 2 2" xfId="26804"/>
    <cellStyle name="Virgül 3 2 3 3 4 2 2 3" xfId="26805"/>
    <cellStyle name="Virgül 3 2 3 3 4 2 3" xfId="26806"/>
    <cellStyle name="Virgül 3 2 3 3 4 2 3 2" xfId="26807"/>
    <cellStyle name="Virgül 3 2 3 3 4 2 4" xfId="26808"/>
    <cellStyle name="Virgül 3 2 3 3 4 3" xfId="26809"/>
    <cellStyle name="Virgül 3 2 3 3 4 3 2" xfId="26810"/>
    <cellStyle name="Virgül 3 2 3 3 4 3 2 2" xfId="26811"/>
    <cellStyle name="Virgül 3 2 3 3 4 3 3" xfId="26812"/>
    <cellStyle name="Virgül 3 2 3 3 4 4" xfId="26813"/>
    <cellStyle name="Virgül 3 2 3 3 4 4 2" xfId="26814"/>
    <cellStyle name="Virgül 3 2 3 3 4 5" xfId="26815"/>
    <cellStyle name="Virgül 3 2 3 3 5" xfId="26816"/>
    <cellStyle name="Virgül 3 2 3 3 5 2" xfId="26817"/>
    <cellStyle name="Virgül 3 2 3 3 5 2 2" xfId="26818"/>
    <cellStyle name="Virgül 3 2 3 3 5 2 2 2" xfId="26819"/>
    <cellStyle name="Virgül 3 2 3 3 5 2 3" xfId="26820"/>
    <cellStyle name="Virgül 3 2 3 3 5 3" xfId="26821"/>
    <cellStyle name="Virgül 3 2 3 3 5 3 2" xfId="26822"/>
    <cellStyle name="Virgül 3 2 3 3 5 4" xfId="26823"/>
    <cellStyle name="Virgül 3 2 3 3 6" xfId="26824"/>
    <cellStyle name="Virgül 3 2 3 3 6 2" xfId="26825"/>
    <cellStyle name="Virgül 3 2 3 3 6 2 2" xfId="26826"/>
    <cellStyle name="Virgül 3 2 3 3 6 3" xfId="26827"/>
    <cellStyle name="Virgül 3 2 3 3 7" xfId="26828"/>
    <cellStyle name="Virgül 3 2 3 3 7 2" xfId="26829"/>
    <cellStyle name="Virgül 3 2 3 3 8" xfId="26830"/>
    <cellStyle name="Virgül 3 2 3 4" xfId="26831"/>
    <cellStyle name="Virgül 3 2 3 4 2" xfId="26832"/>
    <cellStyle name="Virgül 3 2 3 4 2 2" xfId="26833"/>
    <cellStyle name="Virgül 3 2 3 4 2 2 2" xfId="26834"/>
    <cellStyle name="Virgül 3 2 3 4 2 2 2 2" xfId="26835"/>
    <cellStyle name="Virgül 3 2 3 4 2 2 2 2 2" xfId="26836"/>
    <cellStyle name="Virgül 3 2 3 4 2 2 2 2 2 2" xfId="26837"/>
    <cellStyle name="Virgül 3 2 3 4 2 2 2 2 3" xfId="26838"/>
    <cellStyle name="Virgül 3 2 3 4 2 2 2 3" xfId="26839"/>
    <cellStyle name="Virgül 3 2 3 4 2 2 2 3 2" xfId="26840"/>
    <cellStyle name="Virgül 3 2 3 4 2 2 2 4" xfId="26841"/>
    <cellStyle name="Virgül 3 2 3 4 2 2 3" xfId="26842"/>
    <cellStyle name="Virgül 3 2 3 4 2 2 3 2" xfId="26843"/>
    <cellStyle name="Virgül 3 2 3 4 2 2 3 2 2" xfId="26844"/>
    <cellStyle name="Virgül 3 2 3 4 2 2 3 3" xfId="26845"/>
    <cellStyle name="Virgül 3 2 3 4 2 2 4" xfId="26846"/>
    <cellStyle name="Virgül 3 2 3 4 2 2 4 2" xfId="26847"/>
    <cellStyle name="Virgül 3 2 3 4 2 2 5" xfId="26848"/>
    <cellStyle name="Virgül 3 2 3 4 2 3" xfId="26849"/>
    <cellStyle name="Virgül 3 2 3 4 2 3 2" xfId="26850"/>
    <cellStyle name="Virgül 3 2 3 4 2 3 2 2" xfId="26851"/>
    <cellStyle name="Virgül 3 2 3 4 2 3 2 2 2" xfId="26852"/>
    <cellStyle name="Virgül 3 2 3 4 2 3 2 3" xfId="26853"/>
    <cellStyle name="Virgül 3 2 3 4 2 3 3" xfId="26854"/>
    <cellStyle name="Virgül 3 2 3 4 2 3 3 2" xfId="26855"/>
    <cellStyle name="Virgül 3 2 3 4 2 3 4" xfId="26856"/>
    <cellStyle name="Virgül 3 2 3 4 2 4" xfId="26857"/>
    <cellStyle name="Virgül 3 2 3 4 2 4 2" xfId="26858"/>
    <cellStyle name="Virgül 3 2 3 4 2 4 2 2" xfId="26859"/>
    <cellStyle name="Virgül 3 2 3 4 2 4 3" xfId="26860"/>
    <cellStyle name="Virgül 3 2 3 4 2 5" xfId="26861"/>
    <cellStyle name="Virgül 3 2 3 4 2 5 2" xfId="26862"/>
    <cellStyle name="Virgül 3 2 3 4 2 6" xfId="26863"/>
    <cellStyle name="Virgül 3 2 3 4 3" xfId="26864"/>
    <cellStyle name="Virgül 3 2 3 4 3 2" xfId="26865"/>
    <cellStyle name="Virgül 3 2 3 4 3 2 2" xfId="26866"/>
    <cellStyle name="Virgül 3 2 3 4 3 2 2 2" xfId="26867"/>
    <cellStyle name="Virgül 3 2 3 4 3 2 2 2 2" xfId="26868"/>
    <cellStyle name="Virgül 3 2 3 4 3 2 2 3" xfId="26869"/>
    <cellStyle name="Virgül 3 2 3 4 3 2 3" xfId="26870"/>
    <cellStyle name="Virgül 3 2 3 4 3 2 3 2" xfId="26871"/>
    <cellStyle name="Virgül 3 2 3 4 3 2 4" xfId="26872"/>
    <cellStyle name="Virgül 3 2 3 4 3 3" xfId="26873"/>
    <cellStyle name="Virgül 3 2 3 4 3 3 2" xfId="26874"/>
    <cellStyle name="Virgül 3 2 3 4 3 3 2 2" xfId="26875"/>
    <cellStyle name="Virgül 3 2 3 4 3 3 3" xfId="26876"/>
    <cellStyle name="Virgül 3 2 3 4 3 4" xfId="26877"/>
    <cellStyle name="Virgül 3 2 3 4 3 4 2" xfId="26878"/>
    <cellStyle name="Virgül 3 2 3 4 3 5" xfId="26879"/>
    <cellStyle name="Virgül 3 2 3 4 4" xfId="26880"/>
    <cellStyle name="Virgül 3 2 3 4 4 2" xfId="26881"/>
    <cellStyle name="Virgül 3 2 3 4 4 2 2" xfId="26882"/>
    <cellStyle name="Virgül 3 2 3 4 4 2 2 2" xfId="26883"/>
    <cellStyle name="Virgül 3 2 3 4 4 2 3" xfId="26884"/>
    <cellStyle name="Virgül 3 2 3 4 4 3" xfId="26885"/>
    <cellStyle name="Virgül 3 2 3 4 4 3 2" xfId="26886"/>
    <cellStyle name="Virgül 3 2 3 4 4 4" xfId="26887"/>
    <cellStyle name="Virgül 3 2 3 4 5" xfId="26888"/>
    <cellStyle name="Virgül 3 2 3 4 5 2" xfId="26889"/>
    <cellStyle name="Virgül 3 2 3 4 5 2 2" xfId="26890"/>
    <cellStyle name="Virgül 3 2 3 4 5 3" xfId="26891"/>
    <cellStyle name="Virgül 3 2 3 4 6" xfId="26892"/>
    <cellStyle name="Virgül 3 2 3 4 6 2" xfId="26893"/>
    <cellStyle name="Virgül 3 2 3 4 7" xfId="26894"/>
    <cellStyle name="Virgül 3 2 3 5" xfId="26895"/>
    <cellStyle name="Virgül 3 2 3 5 2" xfId="26896"/>
    <cellStyle name="Virgül 3 2 3 5 2 2" xfId="26897"/>
    <cellStyle name="Virgül 3 2 3 5 2 2 2" xfId="26898"/>
    <cellStyle name="Virgül 3 2 3 5 2 2 2 2" xfId="26899"/>
    <cellStyle name="Virgül 3 2 3 5 2 2 2 2 2" xfId="26900"/>
    <cellStyle name="Virgül 3 2 3 5 2 2 2 3" xfId="26901"/>
    <cellStyle name="Virgül 3 2 3 5 2 2 3" xfId="26902"/>
    <cellStyle name="Virgül 3 2 3 5 2 2 3 2" xfId="26903"/>
    <cellStyle name="Virgül 3 2 3 5 2 2 4" xfId="26904"/>
    <cellStyle name="Virgül 3 2 3 5 2 3" xfId="26905"/>
    <cellStyle name="Virgül 3 2 3 5 2 3 2" xfId="26906"/>
    <cellStyle name="Virgül 3 2 3 5 2 3 2 2" xfId="26907"/>
    <cellStyle name="Virgül 3 2 3 5 2 3 3" xfId="26908"/>
    <cellStyle name="Virgül 3 2 3 5 2 4" xfId="26909"/>
    <cellStyle name="Virgül 3 2 3 5 2 4 2" xfId="26910"/>
    <cellStyle name="Virgül 3 2 3 5 2 5" xfId="26911"/>
    <cellStyle name="Virgül 3 2 3 5 3" xfId="26912"/>
    <cellStyle name="Virgül 3 2 3 5 3 2" xfId="26913"/>
    <cellStyle name="Virgül 3 2 3 5 3 2 2" xfId="26914"/>
    <cellStyle name="Virgül 3 2 3 5 3 2 2 2" xfId="26915"/>
    <cellStyle name="Virgül 3 2 3 5 3 2 3" xfId="26916"/>
    <cellStyle name="Virgül 3 2 3 5 3 3" xfId="26917"/>
    <cellStyle name="Virgül 3 2 3 5 3 3 2" xfId="26918"/>
    <cellStyle name="Virgül 3 2 3 5 3 4" xfId="26919"/>
    <cellStyle name="Virgül 3 2 3 5 4" xfId="26920"/>
    <cellStyle name="Virgül 3 2 3 5 4 2" xfId="26921"/>
    <cellStyle name="Virgül 3 2 3 5 4 2 2" xfId="26922"/>
    <cellStyle name="Virgül 3 2 3 5 4 3" xfId="26923"/>
    <cellStyle name="Virgül 3 2 3 5 5" xfId="26924"/>
    <cellStyle name="Virgül 3 2 3 5 5 2" xfId="26925"/>
    <cellStyle name="Virgül 3 2 3 5 6" xfId="26926"/>
    <cellStyle name="Virgül 3 2 3 6" xfId="26927"/>
    <cellStyle name="Virgül 3 2 3 6 2" xfId="26928"/>
    <cellStyle name="Virgül 3 2 3 6 2 2" xfId="26929"/>
    <cellStyle name="Virgül 3 2 3 6 2 2 2" xfId="26930"/>
    <cellStyle name="Virgül 3 2 3 6 2 2 2 2" xfId="26931"/>
    <cellStyle name="Virgül 3 2 3 6 2 2 3" xfId="26932"/>
    <cellStyle name="Virgül 3 2 3 6 2 3" xfId="26933"/>
    <cellStyle name="Virgül 3 2 3 6 2 3 2" xfId="26934"/>
    <cellStyle name="Virgül 3 2 3 6 2 4" xfId="26935"/>
    <cellStyle name="Virgül 3 2 3 6 3" xfId="26936"/>
    <cellStyle name="Virgül 3 2 3 6 3 2" xfId="26937"/>
    <cellStyle name="Virgül 3 2 3 6 3 2 2" xfId="26938"/>
    <cellStyle name="Virgül 3 2 3 6 3 3" xfId="26939"/>
    <cellStyle name="Virgül 3 2 3 6 4" xfId="26940"/>
    <cellStyle name="Virgül 3 2 3 6 4 2" xfId="26941"/>
    <cellStyle name="Virgül 3 2 3 6 5" xfId="26942"/>
    <cellStyle name="Virgül 3 2 3 7" xfId="26943"/>
    <cellStyle name="Virgül 3 2 3 7 2" xfId="26944"/>
    <cellStyle name="Virgül 3 2 3 7 2 2" xfId="26945"/>
    <cellStyle name="Virgül 3 2 3 7 2 2 2" xfId="26946"/>
    <cellStyle name="Virgül 3 2 3 7 2 3" xfId="26947"/>
    <cellStyle name="Virgül 3 2 3 7 3" xfId="26948"/>
    <cellStyle name="Virgül 3 2 3 7 3 2" xfId="26949"/>
    <cellStyle name="Virgül 3 2 3 7 4" xfId="26950"/>
    <cellStyle name="Virgül 3 2 3 8" xfId="26951"/>
    <cellStyle name="Virgül 3 2 3 8 2" xfId="26952"/>
    <cellStyle name="Virgül 3 2 3 8 2 2" xfId="26953"/>
    <cellStyle name="Virgül 3 2 3 8 3" xfId="26954"/>
    <cellStyle name="Virgül 3 2 3 9" xfId="26955"/>
    <cellStyle name="Virgül 3 2 3 9 2" xfId="26956"/>
    <cellStyle name="Virgül 3 2 4" xfId="26957"/>
    <cellStyle name="Virgül 3 2 4 2" xfId="26958"/>
    <cellStyle name="Virgül 3 2 4 2 2" xfId="26959"/>
    <cellStyle name="Virgül 3 2 4 2 2 2" xfId="26960"/>
    <cellStyle name="Virgül 3 2 4 2 2 2 2" xfId="26961"/>
    <cellStyle name="Virgül 3 2 4 2 2 2 2 2" xfId="26962"/>
    <cellStyle name="Virgül 3 2 4 2 2 2 2 2 2" xfId="26963"/>
    <cellStyle name="Virgül 3 2 4 2 2 2 2 2 2 2" xfId="26964"/>
    <cellStyle name="Virgül 3 2 4 2 2 2 2 2 2 2 2" xfId="26965"/>
    <cellStyle name="Virgül 3 2 4 2 2 2 2 2 2 3" xfId="26966"/>
    <cellStyle name="Virgül 3 2 4 2 2 2 2 2 3" xfId="26967"/>
    <cellStyle name="Virgül 3 2 4 2 2 2 2 2 3 2" xfId="26968"/>
    <cellStyle name="Virgül 3 2 4 2 2 2 2 2 4" xfId="26969"/>
    <cellStyle name="Virgül 3 2 4 2 2 2 2 3" xfId="26970"/>
    <cellStyle name="Virgül 3 2 4 2 2 2 2 3 2" xfId="26971"/>
    <cellStyle name="Virgül 3 2 4 2 2 2 2 3 2 2" xfId="26972"/>
    <cellStyle name="Virgül 3 2 4 2 2 2 2 3 3" xfId="26973"/>
    <cellStyle name="Virgül 3 2 4 2 2 2 2 4" xfId="26974"/>
    <cellStyle name="Virgül 3 2 4 2 2 2 2 4 2" xfId="26975"/>
    <cellStyle name="Virgül 3 2 4 2 2 2 2 5" xfId="26976"/>
    <cellStyle name="Virgül 3 2 4 2 2 2 3" xfId="26977"/>
    <cellStyle name="Virgül 3 2 4 2 2 2 3 2" xfId="26978"/>
    <cellStyle name="Virgül 3 2 4 2 2 2 3 2 2" xfId="26979"/>
    <cellStyle name="Virgül 3 2 4 2 2 2 3 2 2 2" xfId="26980"/>
    <cellStyle name="Virgül 3 2 4 2 2 2 3 2 3" xfId="26981"/>
    <cellStyle name="Virgül 3 2 4 2 2 2 3 3" xfId="26982"/>
    <cellStyle name="Virgül 3 2 4 2 2 2 3 3 2" xfId="26983"/>
    <cellStyle name="Virgül 3 2 4 2 2 2 3 4" xfId="26984"/>
    <cellStyle name="Virgül 3 2 4 2 2 2 4" xfId="26985"/>
    <cellStyle name="Virgül 3 2 4 2 2 2 4 2" xfId="26986"/>
    <cellStyle name="Virgül 3 2 4 2 2 2 4 2 2" xfId="26987"/>
    <cellStyle name="Virgül 3 2 4 2 2 2 4 3" xfId="26988"/>
    <cellStyle name="Virgül 3 2 4 2 2 2 5" xfId="26989"/>
    <cellStyle name="Virgül 3 2 4 2 2 2 5 2" xfId="26990"/>
    <cellStyle name="Virgül 3 2 4 2 2 2 6" xfId="26991"/>
    <cellStyle name="Virgül 3 2 4 2 2 3" xfId="26992"/>
    <cellStyle name="Virgül 3 2 4 2 2 3 2" xfId="26993"/>
    <cellStyle name="Virgül 3 2 4 2 2 3 2 2" xfId="26994"/>
    <cellStyle name="Virgül 3 2 4 2 2 3 2 2 2" xfId="26995"/>
    <cellStyle name="Virgül 3 2 4 2 2 3 2 2 2 2" xfId="26996"/>
    <cellStyle name="Virgül 3 2 4 2 2 3 2 2 3" xfId="26997"/>
    <cellStyle name="Virgül 3 2 4 2 2 3 2 3" xfId="26998"/>
    <cellStyle name="Virgül 3 2 4 2 2 3 2 3 2" xfId="26999"/>
    <cellStyle name="Virgül 3 2 4 2 2 3 2 4" xfId="27000"/>
    <cellStyle name="Virgül 3 2 4 2 2 3 3" xfId="27001"/>
    <cellStyle name="Virgül 3 2 4 2 2 3 3 2" xfId="27002"/>
    <cellStyle name="Virgül 3 2 4 2 2 3 3 2 2" xfId="27003"/>
    <cellStyle name="Virgül 3 2 4 2 2 3 3 3" xfId="27004"/>
    <cellStyle name="Virgül 3 2 4 2 2 3 4" xfId="27005"/>
    <cellStyle name="Virgül 3 2 4 2 2 3 4 2" xfId="27006"/>
    <cellStyle name="Virgül 3 2 4 2 2 3 5" xfId="27007"/>
    <cellStyle name="Virgül 3 2 4 2 2 4" xfId="27008"/>
    <cellStyle name="Virgül 3 2 4 2 2 4 2" xfId="27009"/>
    <cellStyle name="Virgül 3 2 4 2 2 4 2 2" xfId="27010"/>
    <cellStyle name="Virgül 3 2 4 2 2 4 2 2 2" xfId="27011"/>
    <cellStyle name="Virgül 3 2 4 2 2 4 2 3" xfId="27012"/>
    <cellStyle name="Virgül 3 2 4 2 2 4 3" xfId="27013"/>
    <cellStyle name="Virgül 3 2 4 2 2 4 3 2" xfId="27014"/>
    <cellStyle name="Virgül 3 2 4 2 2 4 4" xfId="27015"/>
    <cellStyle name="Virgül 3 2 4 2 2 5" xfId="27016"/>
    <cellStyle name="Virgül 3 2 4 2 2 5 2" xfId="27017"/>
    <cellStyle name="Virgül 3 2 4 2 2 5 2 2" xfId="27018"/>
    <cellStyle name="Virgül 3 2 4 2 2 5 3" xfId="27019"/>
    <cellStyle name="Virgül 3 2 4 2 2 6" xfId="27020"/>
    <cellStyle name="Virgül 3 2 4 2 2 6 2" xfId="27021"/>
    <cellStyle name="Virgül 3 2 4 2 2 7" xfId="27022"/>
    <cellStyle name="Virgül 3 2 4 2 3" xfId="27023"/>
    <cellStyle name="Virgül 3 2 4 2 3 2" xfId="27024"/>
    <cellStyle name="Virgül 3 2 4 2 3 2 2" xfId="27025"/>
    <cellStyle name="Virgül 3 2 4 2 3 2 2 2" xfId="27026"/>
    <cellStyle name="Virgül 3 2 4 2 3 2 2 2 2" xfId="27027"/>
    <cellStyle name="Virgül 3 2 4 2 3 2 2 2 2 2" xfId="27028"/>
    <cellStyle name="Virgül 3 2 4 2 3 2 2 2 3" xfId="27029"/>
    <cellStyle name="Virgül 3 2 4 2 3 2 2 3" xfId="27030"/>
    <cellStyle name="Virgül 3 2 4 2 3 2 2 3 2" xfId="27031"/>
    <cellStyle name="Virgül 3 2 4 2 3 2 2 4" xfId="27032"/>
    <cellStyle name="Virgül 3 2 4 2 3 2 3" xfId="27033"/>
    <cellStyle name="Virgül 3 2 4 2 3 2 3 2" xfId="27034"/>
    <cellStyle name="Virgül 3 2 4 2 3 2 3 2 2" xfId="27035"/>
    <cellStyle name="Virgül 3 2 4 2 3 2 3 3" xfId="27036"/>
    <cellStyle name="Virgül 3 2 4 2 3 2 4" xfId="27037"/>
    <cellStyle name="Virgül 3 2 4 2 3 2 4 2" xfId="27038"/>
    <cellStyle name="Virgül 3 2 4 2 3 2 5" xfId="27039"/>
    <cellStyle name="Virgül 3 2 4 2 3 3" xfId="27040"/>
    <cellStyle name="Virgül 3 2 4 2 3 3 2" xfId="27041"/>
    <cellStyle name="Virgül 3 2 4 2 3 3 2 2" xfId="27042"/>
    <cellStyle name="Virgül 3 2 4 2 3 3 2 2 2" xfId="27043"/>
    <cellStyle name="Virgül 3 2 4 2 3 3 2 3" xfId="27044"/>
    <cellStyle name="Virgül 3 2 4 2 3 3 3" xfId="27045"/>
    <cellStyle name="Virgül 3 2 4 2 3 3 3 2" xfId="27046"/>
    <cellStyle name="Virgül 3 2 4 2 3 3 4" xfId="27047"/>
    <cellStyle name="Virgül 3 2 4 2 3 4" xfId="27048"/>
    <cellStyle name="Virgül 3 2 4 2 3 4 2" xfId="27049"/>
    <cellStyle name="Virgül 3 2 4 2 3 4 2 2" xfId="27050"/>
    <cellStyle name="Virgül 3 2 4 2 3 4 3" xfId="27051"/>
    <cellStyle name="Virgül 3 2 4 2 3 5" xfId="27052"/>
    <cellStyle name="Virgül 3 2 4 2 3 5 2" xfId="27053"/>
    <cellStyle name="Virgül 3 2 4 2 3 6" xfId="27054"/>
    <cellStyle name="Virgül 3 2 4 2 4" xfId="27055"/>
    <cellStyle name="Virgül 3 2 4 2 4 2" xfId="27056"/>
    <cellStyle name="Virgül 3 2 4 2 4 2 2" xfId="27057"/>
    <cellStyle name="Virgül 3 2 4 2 4 2 2 2" xfId="27058"/>
    <cellStyle name="Virgül 3 2 4 2 4 2 2 2 2" xfId="27059"/>
    <cellStyle name="Virgül 3 2 4 2 4 2 2 3" xfId="27060"/>
    <cellStyle name="Virgül 3 2 4 2 4 2 3" xfId="27061"/>
    <cellStyle name="Virgül 3 2 4 2 4 2 3 2" xfId="27062"/>
    <cellStyle name="Virgül 3 2 4 2 4 2 4" xfId="27063"/>
    <cellStyle name="Virgül 3 2 4 2 4 3" xfId="27064"/>
    <cellStyle name="Virgül 3 2 4 2 4 3 2" xfId="27065"/>
    <cellStyle name="Virgül 3 2 4 2 4 3 2 2" xfId="27066"/>
    <cellStyle name="Virgül 3 2 4 2 4 3 3" xfId="27067"/>
    <cellStyle name="Virgül 3 2 4 2 4 4" xfId="27068"/>
    <cellStyle name="Virgül 3 2 4 2 4 4 2" xfId="27069"/>
    <cellStyle name="Virgül 3 2 4 2 4 5" xfId="27070"/>
    <cellStyle name="Virgül 3 2 4 2 5" xfId="27071"/>
    <cellStyle name="Virgül 3 2 4 2 5 2" xfId="27072"/>
    <cellStyle name="Virgül 3 2 4 2 5 2 2" xfId="27073"/>
    <cellStyle name="Virgül 3 2 4 2 5 2 2 2" xfId="27074"/>
    <cellStyle name="Virgül 3 2 4 2 5 2 3" xfId="27075"/>
    <cellStyle name="Virgül 3 2 4 2 5 3" xfId="27076"/>
    <cellStyle name="Virgül 3 2 4 2 5 3 2" xfId="27077"/>
    <cellStyle name="Virgül 3 2 4 2 5 4" xfId="27078"/>
    <cellStyle name="Virgül 3 2 4 2 6" xfId="27079"/>
    <cellStyle name="Virgül 3 2 4 2 6 2" xfId="27080"/>
    <cellStyle name="Virgül 3 2 4 2 6 2 2" xfId="27081"/>
    <cellStyle name="Virgül 3 2 4 2 6 3" xfId="27082"/>
    <cellStyle name="Virgül 3 2 4 2 7" xfId="27083"/>
    <cellStyle name="Virgül 3 2 4 2 7 2" xfId="27084"/>
    <cellStyle name="Virgül 3 2 4 2 8" xfId="27085"/>
    <cellStyle name="Virgül 3 2 4 3" xfId="27086"/>
    <cellStyle name="Virgül 3 2 4 3 2" xfId="27087"/>
    <cellStyle name="Virgül 3 2 4 3 2 2" xfId="27088"/>
    <cellStyle name="Virgül 3 2 4 3 2 2 2" xfId="27089"/>
    <cellStyle name="Virgül 3 2 4 3 2 2 2 2" xfId="27090"/>
    <cellStyle name="Virgül 3 2 4 3 2 2 2 2 2" xfId="27091"/>
    <cellStyle name="Virgül 3 2 4 3 2 2 2 2 2 2" xfId="27092"/>
    <cellStyle name="Virgül 3 2 4 3 2 2 2 2 3" xfId="27093"/>
    <cellStyle name="Virgül 3 2 4 3 2 2 2 3" xfId="27094"/>
    <cellStyle name="Virgül 3 2 4 3 2 2 2 3 2" xfId="27095"/>
    <cellStyle name="Virgül 3 2 4 3 2 2 2 4" xfId="27096"/>
    <cellStyle name="Virgül 3 2 4 3 2 2 3" xfId="27097"/>
    <cellStyle name="Virgül 3 2 4 3 2 2 3 2" xfId="27098"/>
    <cellStyle name="Virgül 3 2 4 3 2 2 3 2 2" xfId="27099"/>
    <cellStyle name="Virgül 3 2 4 3 2 2 3 3" xfId="27100"/>
    <cellStyle name="Virgül 3 2 4 3 2 2 4" xfId="27101"/>
    <cellStyle name="Virgül 3 2 4 3 2 2 4 2" xfId="27102"/>
    <cellStyle name="Virgül 3 2 4 3 2 2 5" xfId="27103"/>
    <cellStyle name="Virgül 3 2 4 3 2 3" xfId="27104"/>
    <cellStyle name="Virgül 3 2 4 3 2 3 2" xfId="27105"/>
    <cellStyle name="Virgül 3 2 4 3 2 3 2 2" xfId="27106"/>
    <cellStyle name="Virgül 3 2 4 3 2 3 2 2 2" xfId="27107"/>
    <cellStyle name="Virgül 3 2 4 3 2 3 2 3" xfId="27108"/>
    <cellStyle name="Virgül 3 2 4 3 2 3 3" xfId="27109"/>
    <cellStyle name="Virgül 3 2 4 3 2 3 3 2" xfId="27110"/>
    <cellStyle name="Virgül 3 2 4 3 2 3 4" xfId="27111"/>
    <cellStyle name="Virgül 3 2 4 3 2 4" xfId="27112"/>
    <cellStyle name="Virgül 3 2 4 3 2 4 2" xfId="27113"/>
    <cellStyle name="Virgül 3 2 4 3 2 4 2 2" xfId="27114"/>
    <cellStyle name="Virgül 3 2 4 3 2 4 3" xfId="27115"/>
    <cellStyle name="Virgül 3 2 4 3 2 5" xfId="27116"/>
    <cellStyle name="Virgül 3 2 4 3 2 5 2" xfId="27117"/>
    <cellStyle name="Virgül 3 2 4 3 2 6" xfId="27118"/>
    <cellStyle name="Virgül 3 2 4 3 3" xfId="27119"/>
    <cellStyle name="Virgül 3 2 4 3 3 2" xfId="27120"/>
    <cellStyle name="Virgül 3 2 4 3 3 2 2" xfId="27121"/>
    <cellStyle name="Virgül 3 2 4 3 3 2 2 2" xfId="27122"/>
    <cellStyle name="Virgül 3 2 4 3 3 2 2 2 2" xfId="27123"/>
    <cellStyle name="Virgül 3 2 4 3 3 2 2 3" xfId="27124"/>
    <cellStyle name="Virgül 3 2 4 3 3 2 3" xfId="27125"/>
    <cellStyle name="Virgül 3 2 4 3 3 2 3 2" xfId="27126"/>
    <cellStyle name="Virgül 3 2 4 3 3 2 4" xfId="27127"/>
    <cellStyle name="Virgül 3 2 4 3 3 3" xfId="27128"/>
    <cellStyle name="Virgül 3 2 4 3 3 3 2" xfId="27129"/>
    <cellStyle name="Virgül 3 2 4 3 3 3 2 2" xfId="27130"/>
    <cellStyle name="Virgül 3 2 4 3 3 3 3" xfId="27131"/>
    <cellStyle name="Virgül 3 2 4 3 3 4" xfId="27132"/>
    <cellStyle name="Virgül 3 2 4 3 3 4 2" xfId="27133"/>
    <cellStyle name="Virgül 3 2 4 3 3 5" xfId="27134"/>
    <cellStyle name="Virgül 3 2 4 3 4" xfId="27135"/>
    <cellStyle name="Virgül 3 2 4 3 4 2" xfId="27136"/>
    <cellStyle name="Virgül 3 2 4 3 4 2 2" xfId="27137"/>
    <cellStyle name="Virgül 3 2 4 3 4 2 2 2" xfId="27138"/>
    <cellStyle name="Virgül 3 2 4 3 4 2 3" xfId="27139"/>
    <cellStyle name="Virgül 3 2 4 3 4 3" xfId="27140"/>
    <cellStyle name="Virgül 3 2 4 3 4 3 2" xfId="27141"/>
    <cellStyle name="Virgül 3 2 4 3 4 4" xfId="27142"/>
    <cellStyle name="Virgül 3 2 4 3 5" xfId="27143"/>
    <cellStyle name="Virgül 3 2 4 3 5 2" xfId="27144"/>
    <cellStyle name="Virgül 3 2 4 3 5 2 2" xfId="27145"/>
    <cellStyle name="Virgül 3 2 4 3 5 3" xfId="27146"/>
    <cellStyle name="Virgül 3 2 4 3 6" xfId="27147"/>
    <cellStyle name="Virgül 3 2 4 3 6 2" xfId="27148"/>
    <cellStyle name="Virgül 3 2 4 3 7" xfId="27149"/>
    <cellStyle name="Virgül 3 2 4 4" xfId="27150"/>
    <cellStyle name="Virgül 3 2 4 4 2" xfId="27151"/>
    <cellStyle name="Virgül 3 2 4 4 2 2" xfId="27152"/>
    <cellStyle name="Virgül 3 2 4 4 2 2 2" xfId="27153"/>
    <cellStyle name="Virgül 3 2 4 4 2 2 2 2" xfId="27154"/>
    <cellStyle name="Virgül 3 2 4 4 2 2 2 2 2" xfId="27155"/>
    <cellStyle name="Virgül 3 2 4 4 2 2 2 3" xfId="27156"/>
    <cellStyle name="Virgül 3 2 4 4 2 2 3" xfId="27157"/>
    <cellStyle name="Virgül 3 2 4 4 2 2 3 2" xfId="27158"/>
    <cellStyle name="Virgül 3 2 4 4 2 2 4" xfId="27159"/>
    <cellStyle name="Virgül 3 2 4 4 2 3" xfId="27160"/>
    <cellStyle name="Virgül 3 2 4 4 2 3 2" xfId="27161"/>
    <cellStyle name="Virgül 3 2 4 4 2 3 2 2" xfId="27162"/>
    <cellStyle name="Virgül 3 2 4 4 2 3 3" xfId="27163"/>
    <cellStyle name="Virgül 3 2 4 4 2 4" xfId="27164"/>
    <cellStyle name="Virgül 3 2 4 4 2 4 2" xfId="27165"/>
    <cellStyle name="Virgül 3 2 4 4 2 5" xfId="27166"/>
    <cellStyle name="Virgül 3 2 4 4 3" xfId="27167"/>
    <cellStyle name="Virgül 3 2 4 4 3 2" xfId="27168"/>
    <cellStyle name="Virgül 3 2 4 4 3 2 2" xfId="27169"/>
    <cellStyle name="Virgül 3 2 4 4 3 2 2 2" xfId="27170"/>
    <cellStyle name="Virgül 3 2 4 4 3 2 3" xfId="27171"/>
    <cellStyle name="Virgül 3 2 4 4 3 3" xfId="27172"/>
    <cellStyle name="Virgül 3 2 4 4 3 3 2" xfId="27173"/>
    <cellStyle name="Virgül 3 2 4 4 3 4" xfId="27174"/>
    <cellStyle name="Virgül 3 2 4 4 4" xfId="27175"/>
    <cellStyle name="Virgül 3 2 4 4 4 2" xfId="27176"/>
    <cellStyle name="Virgül 3 2 4 4 4 2 2" xfId="27177"/>
    <cellStyle name="Virgül 3 2 4 4 4 3" xfId="27178"/>
    <cellStyle name="Virgül 3 2 4 4 5" xfId="27179"/>
    <cellStyle name="Virgül 3 2 4 4 5 2" xfId="27180"/>
    <cellStyle name="Virgül 3 2 4 4 6" xfId="27181"/>
    <cellStyle name="Virgül 3 2 4 5" xfId="27182"/>
    <cellStyle name="Virgül 3 2 4 5 2" xfId="27183"/>
    <cellStyle name="Virgül 3 2 4 5 2 2" xfId="27184"/>
    <cellStyle name="Virgül 3 2 4 5 2 2 2" xfId="27185"/>
    <cellStyle name="Virgül 3 2 4 5 2 2 2 2" xfId="27186"/>
    <cellStyle name="Virgül 3 2 4 5 2 2 3" xfId="27187"/>
    <cellStyle name="Virgül 3 2 4 5 2 3" xfId="27188"/>
    <cellStyle name="Virgül 3 2 4 5 2 3 2" xfId="27189"/>
    <cellStyle name="Virgül 3 2 4 5 2 4" xfId="27190"/>
    <cellStyle name="Virgül 3 2 4 5 3" xfId="27191"/>
    <cellStyle name="Virgül 3 2 4 5 3 2" xfId="27192"/>
    <cellStyle name="Virgül 3 2 4 5 3 2 2" xfId="27193"/>
    <cellStyle name="Virgül 3 2 4 5 3 3" xfId="27194"/>
    <cellStyle name="Virgül 3 2 4 5 4" xfId="27195"/>
    <cellStyle name="Virgül 3 2 4 5 4 2" xfId="27196"/>
    <cellStyle name="Virgül 3 2 4 5 5" xfId="27197"/>
    <cellStyle name="Virgül 3 2 4 6" xfId="27198"/>
    <cellStyle name="Virgül 3 2 4 6 2" xfId="27199"/>
    <cellStyle name="Virgül 3 2 4 6 2 2" xfId="27200"/>
    <cellStyle name="Virgül 3 2 4 6 2 2 2" xfId="27201"/>
    <cellStyle name="Virgül 3 2 4 6 2 3" xfId="27202"/>
    <cellStyle name="Virgül 3 2 4 6 3" xfId="27203"/>
    <cellStyle name="Virgül 3 2 4 6 3 2" xfId="27204"/>
    <cellStyle name="Virgül 3 2 4 6 4" xfId="27205"/>
    <cellStyle name="Virgül 3 2 4 7" xfId="27206"/>
    <cellStyle name="Virgül 3 2 4 7 2" xfId="27207"/>
    <cellStyle name="Virgül 3 2 4 7 2 2" xfId="27208"/>
    <cellStyle name="Virgül 3 2 4 7 3" xfId="27209"/>
    <cellStyle name="Virgül 3 2 4 8" xfId="27210"/>
    <cellStyle name="Virgül 3 2 4 8 2" xfId="27211"/>
    <cellStyle name="Virgül 3 2 4 9" xfId="27212"/>
    <cellStyle name="Virgül 3 2 5" xfId="27213"/>
    <cellStyle name="Virgül 3 2 5 2" xfId="27214"/>
    <cellStyle name="Virgül 3 2 5 2 2" xfId="27215"/>
    <cellStyle name="Virgül 3 2 5 2 2 2" xfId="27216"/>
    <cellStyle name="Virgül 3 2 5 2 2 2 2" xfId="27217"/>
    <cellStyle name="Virgül 3 2 5 2 2 2 2 2" xfId="27218"/>
    <cellStyle name="Virgül 3 2 5 2 2 2 2 2 2" xfId="27219"/>
    <cellStyle name="Virgül 3 2 5 2 2 2 2 2 2 2" xfId="27220"/>
    <cellStyle name="Virgül 3 2 5 2 2 2 2 2 3" xfId="27221"/>
    <cellStyle name="Virgül 3 2 5 2 2 2 2 3" xfId="27222"/>
    <cellStyle name="Virgül 3 2 5 2 2 2 2 3 2" xfId="27223"/>
    <cellStyle name="Virgül 3 2 5 2 2 2 2 4" xfId="27224"/>
    <cellStyle name="Virgül 3 2 5 2 2 2 3" xfId="27225"/>
    <cellStyle name="Virgül 3 2 5 2 2 2 3 2" xfId="27226"/>
    <cellStyle name="Virgül 3 2 5 2 2 2 3 2 2" xfId="27227"/>
    <cellStyle name="Virgül 3 2 5 2 2 2 3 3" xfId="27228"/>
    <cellStyle name="Virgül 3 2 5 2 2 2 4" xfId="27229"/>
    <cellStyle name="Virgül 3 2 5 2 2 2 4 2" xfId="27230"/>
    <cellStyle name="Virgül 3 2 5 2 2 2 5" xfId="27231"/>
    <cellStyle name="Virgül 3 2 5 2 2 3" xfId="27232"/>
    <cellStyle name="Virgül 3 2 5 2 2 3 2" xfId="27233"/>
    <cellStyle name="Virgül 3 2 5 2 2 3 2 2" xfId="27234"/>
    <cellStyle name="Virgül 3 2 5 2 2 3 2 2 2" xfId="27235"/>
    <cellStyle name="Virgül 3 2 5 2 2 3 2 3" xfId="27236"/>
    <cellStyle name="Virgül 3 2 5 2 2 3 3" xfId="27237"/>
    <cellStyle name="Virgül 3 2 5 2 2 3 3 2" xfId="27238"/>
    <cellStyle name="Virgül 3 2 5 2 2 3 4" xfId="27239"/>
    <cellStyle name="Virgül 3 2 5 2 2 4" xfId="27240"/>
    <cellStyle name="Virgül 3 2 5 2 2 4 2" xfId="27241"/>
    <cellStyle name="Virgül 3 2 5 2 2 4 2 2" xfId="27242"/>
    <cellStyle name="Virgül 3 2 5 2 2 4 3" xfId="27243"/>
    <cellStyle name="Virgül 3 2 5 2 2 5" xfId="27244"/>
    <cellStyle name="Virgül 3 2 5 2 2 5 2" xfId="27245"/>
    <cellStyle name="Virgül 3 2 5 2 2 6" xfId="27246"/>
    <cellStyle name="Virgül 3 2 5 2 3" xfId="27247"/>
    <cellStyle name="Virgül 3 2 5 2 3 2" xfId="27248"/>
    <cellStyle name="Virgül 3 2 5 2 3 2 2" xfId="27249"/>
    <cellStyle name="Virgül 3 2 5 2 3 2 2 2" xfId="27250"/>
    <cellStyle name="Virgül 3 2 5 2 3 2 2 2 2" xfId="27251"/>
    <cellStyle name="Virgül 3 2 5 2 3 2 2 3" xfId="27252"/>
    <cellStyle name="Virgül 3 2 5 2 3 2 3" xfId="27253"/>
    <cellStyle name="Virgül 3 2 5 2 3 2 3 2" xfId="27254"/>
    <cellStyle name="Virgül 3 2 5 2 3 2 4" xfId="27255"/>
    <cellStyle name="Virgül 3 2 5 2 3 3" xfId="27256"/>
    <cellStyle name="Virgül 3 2 5 2 3 3 2" xfId="27257"/>
    <cellStyle name="Virgül 3 2 5 2 3 3 2 2" xfId="27258"/>
    <cellStyle name="Virgül 3 2 5 2 3 3 3" xfId="27259"/>
    <cellStyle name="Virgül 3 2 5 2 3 4" xfId="27260"/>
    <cellStyle name="Virgül 3 2 5 2 3 4 2" xfId="27261"/>
    <cellStyle name="Virgül 3 2 5 2 3 5" xfId="27262"/>
    <cellStyle name="Virgül 3 2 5 2 4" xfId="27263"/>
    <cellStyle name="Virgül 3 2 5 2 4 2" xfId="27264"/>
    <cellStyle name="Virgül 3 2 5 2 4 2 2" xfId="27265"/>
    <cellStyle name="Virgül 3 2 5 2 4 2 2 2" xfId="27266"/>
    <cellStyle name="Virgül 3 2 5 2 4 2 3" xfId="27267"/>
    <cellStyle name="Virgül 3 2 5 2 4 3" xfId="27268"/>
    <cellStyle name="Virgül 3 2 5 2 4 3 2" xfId="27269"/>
    <cellStyle name="Virgül 3 2 5 2 4 4" xfId="27270"/>
    <cellStyle name="Virgül 3 2 5 2 5" xfId="27271"/>
    <cellStyle name="Virgül 3 2 5 2 5 2" xfId="27272"/>
    <cellStyle name="Virgül 3 2 5 2 5 2 2" xfId="27273"/>
    <cellStyle name="Virgül 3 2 5 2 5 3" xfId="27274"/>
    <cellStyle name="Virgül 3 2 5 2 6" xfId="27275"/>
    <cellStyle name="Virgül 3 2 5 2 6 2" xfId="27276"/>
    <cellStyle name="Virgül 3 2 5 2 7" xfId="27277"/>
    <cellStyle name="Virgül 3 2 5 3" xfId="27278"/>
    <cellStyle name="Virgül 3 2 5 3 2" xfId="27279"/>
    <cellStyle name="Virgül 3 2 5 3 2 2" xfId="27280"/>
    <cellStyle name="Virgül 3 2 5 3 2 2 2" xfId="27281"/>
    <cellStyle name="Virgül 3 2 5 3 2 2 2 2" xfId="27282"/>
    <cellStyle name="Virgül 3 2 5 3 2 2 2 2 2" xfId="27283"/>
    <cellStyle name="Virgül 3 2 5 3 2 2 2 3" xfId="27284"/>
    <cellStyle name="Virgül 3 2 5 3 2 2 3" xfId="27285"/>
    <cellStyle name="Virgül 3 2 5 3 2 2 3 2" xfId="27286"/>
    <cellStyle name="Virgül 3 2 5 3 2 2 4" xfId="27287"/>
    <cellStyle name="Virgül 3 2 5 3 2 3" xfId="27288"/>
    <cellStyle name="Virgül 3 2 5 3 2 3 2" xfId="27289"/>
    <cellStyle name="Virgül 3 2 5 3 2 3 2 2" xfId="27290"/>
    <cellStyle name="Virgül 3 2 5 3 2 3 3" xfId="27291"/>
    <cellStyle name="Virgül 3 2 5 3 2 4" xfId="27292"/>
    <cellStyle name="Virgül 3 2 5 3 2 4 2" xfId="27293"/>
    <cellStyle name="Virgül 3 2 5 3 2 5" xfId="27294"/>
    <cellStyle name="Virgül 3 2 5 3 3" xfId="27295"/>
    <cellStyle name="Virgül 3 2 5 3 3 2" xfId="27296"/>
    <cellStyle name="Virgül 3 2 5 3 3 2 2" xfId="27297"/>
    <cellStyle name="Virgül 3 2 5 3 3 2 2 2" xfId="27298"/>
    <cellStyle name="Virgül 3 2 5 3 3 2 3" xfId="27299"/>
    <cellStyle name="Virgül 3 2 5 3 3 3" xfId="27300"/>
    <cellStyle name="Virgül 3 2 5 3 3 3 2" xfId="27301"/>
    <cellStyle name="Virgül 3 2 5 3 3 4" xfId="27302"/>
    <cellStyle name="Virgül 3 2 5 3 4" xfId="27303"/>
    <cellStyle name="Virgül 3 2 5 3 4 2" xfId="27304"/>
    <cellStyle name="Virgül 3 2 5 3 4 2 2" xfId="27305"/>
    <cellStyle name="Virgül 3 2 5 3 4 3" xfId="27306"/>
    <cellStyle name="Virgül 3 2 5 3 5" xfId="27307"/>
    <cellStyle name="Virgül 3 2 5 3 5 2" xfId="27308"/>
    <cellStyle name="Virgül 3 2 5 3 6" xfId="27309"/>
    <cellStyle name="Virgül 3 2 5 4" xfId="27310"/>
    <cellStyle name="Virgül 3 2 5 4 2" xfId="27311"/>
    <cellStyle name="Virgül 3 2 5 4 2 2" xfId="27312"/>
    <cellStyle name="Virgül 3 2 5 4 2 2 2" xfId="27313"/>
    <cellStyle name="Virgül 3 2 5 4 2 2 2 2" xfId="27314"/>
    <cellStyle name="Virgül 3 2 5 4 2 2 3" xfId="27315"/>
    <cellStyle name="Virgül 3 2 5 4 2 3" xfId="27316"/>
    <cellStyle name="Virgül 3 2 5 4 2 3 2" xfId="27317"/>
    <cellStyle name="Virgül 3 2 5 4 2 4" xfId="27318"/>
    <cellStyle name="Virgül 3 2 5 4 3" xfId="27319"/>
    <cellStyle name="Virgül 3 2 5 4 3 2" xfId="27320"/>
    <cellStyle name="Virgül 3 2 5 4 3 2 2" xfId="27321"/>
    <cellStyle name="Virgül 3 2 5 4 3 3" xfId="27322"/>
    <cellStyle name="Virgül 3 2 5 4 4" xfId="27323"/>
    <cellStyle name="Virgül 3 2 5 4 4 2" xfId="27324"/>
    <cellStyle name="Virgül 3 2 5 4 5" xfId="27325"/>
    <cellStyle name="Virgül 3 2 5 5" xfId="27326"/>
    <cellStyle name="Virgül 3 2 5 5 2" xfId="27327"/>
    <cellStyle name="Virgül 3 2 5 5 2 2" xfId="27328"/>
    <cellStyle name="Virgül 3 2 5 5 2 2 2" xfId="27329"/>
    <cellStyle name="Virgül 3 2 5 5 2 3" xfId="27330"/>
    <cellStyle name="Virgül 3 2 5 5 3" xfId="27331"/>
    <cellStyle name="Virgül 3 2 5 5 3 2" xfId="27332"/>
    <cellStyle name="Virgül 3 2 5 5 4" xfId="27333"/>
    <cellStyle name="Virgül 3 2 5 6" xfId="27334"/>
    <cellStyle name="Virgül 3 2 5 6 2" xfId="27335"/>
    <cellStyle name="Virgül 3 2 5 6 2 2" xfId="27336"/>
    <cellStyle name="Virgül 3 2 5 6 3" xfId="27337"/>
    <cellStyle name="Virgül 3 2 5 7" xfId="27338"/>
    <cellStyle name="Virgül 3 2 5 7 2" xfId="27339"/>
    <cellStyle name="Virgül 3 2 5 8" xfId="27340"/>
    <cellStyle name="Virgül 3 2 6" xfId="27341"/>
    <cellStyle name="Virgül 3 2 6 2" xfId="27342"/>
    <cellStyle name="Virgül 3 2 6 2 2" xfId="27343"/>
    <cellStyle name="Virgül 3 2 6 2 2 2" xfId="27344"/>
    <cellStyle name="Virgül 3 2 6 2 2 2 2" xfId="27345"/>
    <cellStyle name="Virgül 3 2 6 2 2 2 2 2" xfId="27346"/>
    <cellStyle name="Virgül 3 2 6 2 2 2 2 2 2" xfId="27347"/>
    <cellStyle name="Virgül 3 2 6 2 2 2 2 3" xfId="27348"/>
    <cellStyle name="Virgül 3 2 6 2 2 2 3" xfId="27349"/>
    <cellStyle name="Virgül 3 2 6 2 2 2 3 2" xfId="27350"/>
    <cellStyle name="Virgül 3 2 6 2 2 2 4" xfId="27351"/>
    <cellStyle name="Virgül 3 2 6 2 2 3" xfId="27352"/>
    <cellStyle name="Virgül 3 2 6 2 2 3 2" xfId="27353"/>
    <cellStyle name="Virgül 3 2 6 2 2 3 2 2" xfId="27354"/>
    <cellStyle name="Virgül 3 2 6 2 2 3 3" xfId="27355"/>
    <cellStyle name="Virgül 3 2 6 2 2 4" xfId="27356"/>
    <cellStyle name="Virgül 3 2 6 2 2 4 2" xfId="27357"/>
    <cellStyle name="Virgül 3 2 6 2 2 5" xfId="27358"/>
    <cellStyle name="Virgül 3 2 6 2 3" xfId="27359"/>
    <cellStyle name="Virgül 3 2 6 2 3 2" xfId="27360"/>
    <cellStyle name="Virgül 3 2 6 2 3 2 2" xfId="27361"/>
    <cellStyle name="Virgül 3 2 6 2 3 2 2 2" xfId="27362"/>
    <cellStyle name="Virgül 3 2 6 2 3 2 3" xfId="27363"/>
    <cellStyle name="Virgül 3 2 6 2 3 3" xfId="27364"/>
    <cellStyle name="Virgül 3 2 6 2 3 3 2" xfId="27365"/>
    <cellStyle name="Virgül 3 2 6 2 3 4" xfId="27366"/>
    <cellStyle name="Virgül 3 2 6 2 4" xfId="27367"/>
    <cellStyle name="Virgül 3 2 6 2 4 2" xfId="27368"/>
    <cellStyle name="Virgül 3 2 6 2 4 2 2" xfId="27369"/>
    <cellStyle name="Virgül 3 2 6 2 4 3" xfId="27370"/>
    <cellStyle name="Virgül 3 2 6 2 5" xfId="27371"/>
    <cellStyle name="Virgül 3 2 6 2 5 2" xfId="27372"/>
    <cellStyle name="Virgül 3 2 6 2 6" xfId="27373"/>
    <cellStyle name="Virgül 3 2 6 3" xfId="27374"/>
    <cellStyle name="Virgül 3 2 6 3 2" xfId="27375"/>
    <cellStyle name="Virgül 3 2 6 3 2 2" xfId="27376"/>
    <cellStyle name="Virgül 3 2 6 3 2 2 2" xfId="27377"/>
    <cellStyle name="Virgül 3 2 6 3 2 2 2 2" xfId="27378"/>
    <cellStyle name="Virgül 3 2 6 3 2 2 3" xfId="27379"/>
    <cellStyle name="Virgül 3 2 6 3 2 3" xfId="27380"/>
    <cellStyle name="Virgül 3 2 6 3 2 3 2" xfId="27381"/>
    <cellStyle name="Virgül 3 2 6 3 2 4" xfId="27382"/>
    <cellStyle name="Virgül 3 2 6 3 3" xfId="27383"/>
    <cellStyle name="Virgül 3 2 6 3 3 2" xfId="27384"/>
    <cellStyle name="Virgül 3 2 6 3 3 2 2" xfId="27385"/>
    <cellStyle name="Virgül 3 2 6 3 3 3" xfId="27386"/>
    <cellStyle name="Virgül 3 2 6 3 4" xfId="27387"/>
    <cellStyle name="Virgül 3 2 6 3 4 2" xfId="27388"/>
    <cellStyle name="Virgül 3 2 6 3 5" xfId="27389"/>
    <cellStyle name="Virgül 3 2 6 4" xfId="27390"/>
    <cellStyle name="Virgül 3 2 6 4 2" xfId="27391"/>
    <cellStyle name="Virgül 3 2 6 4 2 2" xfId="27392"/>
    <cellStyle name="Virgül 3 2 6 4 2 2 2" xfId="27393"/>
    <cellStyle name="Virgül 3 2 6 4 2 3" xfId="27394"/>
    <cellStyle name="Virgül 3 2 6 4 3" xfId="27395"/>
    <cellStyle name="Virgül 3 2 6 4 3 2" xfId="27396"/>
    <cellStyle name="Virgül 3 2 6 4 4" xfId="27397"/>
    <cellStyle name="Virgül 3 2 6 5" xfId="27398"/>
    <cellStyle name="Virgül 3 2 6 5 2" xfId="27399"/>
    <cellStyle name="Virgül 3 2 6 5 2 2" xfId="27400"/>
    <cellStyle name="Virgül 3 2 6 5 3" xfId="27401"/>
    <cellStyle name="Virgül 3 2 6 6" xfId="27402"/>
    <cellStyle name="Virgül 3 2 6 6 2" xfId="27403"/>
    <cellStyle name="Virgül 3 2 6 7" xfId="27404"/>
    <cellStyle name="Virgül 3 2 7" xfId="27405"/>
    <cellStyle name="Virgül 3 2 7 2" xfId="27406"/>
    <cellStyle name="Virgül 3 2 7 2 2" xfId="27407"/>
    <cellStyle name="Virgül 3 2 7 2 2 2" xfId="27408"/>
    <cellStyle name="Virgül 3 2 7 2 2 2 2" xfId="27409"/>
    <cellStyle name="Virgül 3 2 7 2 2 2 2 2" xfId="27410"/>
    <cellStyle name="Virgül 3 2 7 2 2 2 3" xfId="27411"/>
    <cellStyle name="Virgül 3 2 7 2 2 3" xfId="27412"/>
    <cellStyle name="Virgül 3 2 7 2 2 3 2" xfId="27413"/>
    <cellStyle name="Virgül 3 2 7 2 2 4" xfId="27414"/>
    <cellStyle name="Virgül 3 2 7 2 3" xfId="27415"/>
    <cellStyle name="Virgül 3 2 7 2 3 2" xfId="27416"/>
    <cellStyle name="Virgül 3 2 7 2 3 2 2" xfId="27417"/>
    <cellStyle name="Virgül 3 2 7 2 3 3" xfId="27418"/>
    <cellStyle name="Virgül 3 2 7 2 4" xfId="27419"/>
    <cellStyle name="Virgül 3 2 7 2 4 2" xfId="27420"/>
    <cellStyle name="Virgül 3 2 7 2 5" xfId="27421"/>
    <cellStyle name="Virgül 3 2 7 3" xfId="27422"/>
    <cellStyle name="Virgül 3 2 7 3 2" xfId="27423"/>
    <cellStyle name="Virgül 3 2 7 3 2 2" xfId="27424"/>
    <cellStyle name="Virgül 3 2 7 3 2 2 2" xfId="27425"/>
    <cellStyle name="Virgül 3 2 7 3 2 3" xfId="27426"/>
    <cellStyle name="Virgül 3 2 7 3 3" xfId="27427"/>
    <cellStyle name="Virgül 3 2 7 3 3 2" xfId="27428"/>
    <cellStyle name="Virgül 3 2 7 3 4" xfId="27429"/>
    <cellStyle name="Virgül 3 2 7 4" xfId="27430"/>
    <cellStyle name="Virgül 3 2 7 4 2" xfId="27431"/>
    <cellStyle name="Virgül 3 2 7 4 2 2" xfId="27432"/>
    <cellStyle name="Virgül 3 2 7 4 3" xfId="27433"/>
    <cellStyle name="Virgül 3 2 7 5" xfId="27434"/>
    <cellStyle name="Virgül 3 2 7 5 2" xfId="27435"/>
    <cellStyle name="Virgül 3 2 7 6" xfId="27436"/>
    <cellStyle name="Virgül 3 2 8" xfId="27437"/>
    <cellStyle name="Virgül 3 2 8 2" xfId="27438"/>
    <cellStyle name="Virgül 3 2 8 2 2" xfId="27439"/>
    <cellStyle name="Virgül 3 2 8 2 2 2" xfId="27440"/>
    <cellStyle name="Virgül 3 2 8 2 2 2 2" xfId="27441"/>
    <cellStyle name="Virgül 3 2 8 2 2 3" xfId="27442"/>
    <cellStyle name="Virgül 3 2 8 2 3" xfId="27443"/>
    <cellStyle name="Virgül 3 2 8 2 3 2" xfId="27444"/>
    <cellStyle name="Virgül 3 2 8 2 4" xfId="27445"/>
    <cellStyle name="Virgül 3 2 8 3" xfId="27446"/>
    <cellStyle name="Virgül 3 2 8 3 2" xfId="27447"/>
    <cellStyle name="Virgül 3 2 8 3 2 2" xfId="27448"/>
    <cellStyle name="Virgül 3 2 8 3 3" xfId="27449"/>
    <cellStyle name="Virgül 3 2 8 4" xfId="27450"/>
    <cellStyle name="Virgül 3 2 8 4 2" xfId="27451"/>
    <cellStyle name="Virgül 3 2 8 5" xfId="27452"/>
    <cellStyle name="Virgül 3 2 9" xfId="27453"/>
    <cellStyle name="Virgül 3 2 9 2" xfId="27454"/>
    <cellStyle name="Virgül 3 2 9 2 2" xfId="27455"/>
    <cellStyle name="Virgül 3 2 9 2 2 2" xfId="27456"/>
    <cellStyle name="Virgül 3 2 9 2 3" xfId="27457"/>
    <cellStyle name="Virgül 3 2 9 3" xfId="27458"/>
    <cellStyle name="Virgül 3 2 9 3 2" xfId="27459"/>
    <cellStyle name="Virgül 3 2 9 4" xfId="27460"/>
    <cellStyle name="Virgül 3 3" xfId="27461"/>
    <cellStyle name="Virgül 3 3 10" xfId="27462"/>
    <cellStyle name="Virgül 3 3 10 2" xfId="27463"/>
    <cellStyle name="Virgül 3 3 11" xfId="27464"/>
    <cellStyle name="Virgül 3 3 2" xfId="27465"/>
    <cellStyle name="Virgül 3 3 2 10" xfId="27466"/>
    <cellStyle name="Virgül 3 3 2 2" xfId="27467"/>
    <cellStyle name="Virgül 3 3 2 2 2" xfId="27468"/>
    <cellStyle name="Virgül 3 3 2 2 2 2" xfId="27469"/>
    <cellStyle name="Virgül 3 3 2 2 2 2 2" xfId="27470"/>
    <cellStyle name="Virgül 3 3 2 2 2 2 2 2" xfId="27471"/>
    <cellStyle name="Virgül 3 3 2 2 2 2 2 2 2" xfId="27472"/>
    <cellStyle name="Virgül 3 3 2 2 2 2 2 2 2 2" xfId="27473"/>
    <cellStyle name="Virgül 3 3 2 2 2 2 2 2 2 2 2" xfId="27474"/>
    <cellStyle name="Virgül 3 3 2 2 2 2 2 2 2 2 2 2" xfId="27475"/>
    <cellStyle name="Virgül 3 3 2 2 2 2 2 2 2 2 3" xfId="27476"/>
    <cellStyle name="Virgül 3 3 2 2 2 2 2 2 2 3" xfId="27477"/>
    <cellStyle name="Virgül 3 3 2 2 2 2 2 2 2 3 2" xfId="27478"/>
    <cellStyle name="Virgül 3 3 2 2 2 2 2 2 2 4" xfId="27479"/>
    <cellStyle name="Virgül 3 3 2 2 2 2 2 2 3" xfId="27480"/>
    <cellStyle name="Virgül 3 3 2 2 2 2 2 2 3 2" xfId="27481"/>
    <cellStyle name="Virgül 3 3 2 2 2 2 2 2 3 2 2" xfId="27482"/>
    <cellStyle name="Virgül 3 3 2 2 2 2 2 2 3 3" xfId="27483"/>
    <cellStyle name="Virgül 3 3 2 2 2 2 2 2 4" xfId="27484"/>
    <cellStyle name="Virgül 3 3 2 2 2 2 2 2 4 2" xfId="27485"/>
    <cellStyle name="Virgül 3 3 2 2 2 2 2 2 5" xfId="27486"/>
    <cellStyle name="Virgül 3 3 2 2 2 2 2 3" xfId="27487"/>
    <cellStyle name="Virgül 3 3 2 2 2 2 2 3 2" xfId="27488"/>
    <cellStyle name="Virgül 3 3 2 2 2 2 2 3 2 2" xfId="27489"/>
    <cellStyle name="Virgül 3 3 2 2 2 2 2 3 2 2 2" xfId="27490"/>
    <cellStyle name="Virgül 3 3 2 2 2 2 2 3 2 3" xfId="27491"/>
    <cellStyle name="Virgül 3 3 2 2 2 2 2 3 3" xfId="27492"/>
    <cellStyle name="Virgül 3 3 2 2 2 2 2 3 3 2" xfId="27493"/>
    <cellStyle name="Virgül 3 3 2 2 2 2 2 3 4" xfId="27494"/>
    <cellStyle name="Virgül 3 3 2 2 2 2 2 4" xfId="27495"/>
    <cellStyle name="Virgül 3 3 2 2 2 2 2 4 2" xfId="27496"/>
    <cellStyle name="Virgül 3 3 2 2 2 2 2 4 2 2" xfId="27497"/>
    <cellStyle name="Virgül 3 3 2 2 2 2 2 4 3" xfId="27498"/>
    <cellStyle name="Virgül 3 3 2 2 2 2 2 5" xfId="27499"/>
    <cellStyle name="Virgül 3 3 2 2 2 2 2 5 2" xfId="27500"/>
    <cellStyle name="Virgül 3 3 2 2 2 2 2 6" xfId="27501"/>
    <cellStyle name="Virgül 3 3 2 2 2 2 3" xfId="27502"/>
    <cellStyle name="Virgül 3 3 2 2 2 2 3 2" xfId="27503"/>
    <cellStyle name="Virgül 3 3 2 2 2 2 3 2 2" xfId="27504"/>
    <cellStyle name="Virgül 3 3 2 2 2 2 3 2 2 2" xfId="27505"/>
    <cellStyle name="Virgül 3 3 2 2 2 2 3 2 2 2 2" xfId="27506"/>
    <cellStyle name="Virgül 3 3 2 2 2 2 3 2 2 3" xfId="27507"/>
    <cellStyle name="Virgül 3 3 2 2 2 2 3 2 3" xfId="27508"/>
    <cellStyle name="Virgül 3 3 2 2 2 2 3 2 3 2" xfId="27509"/>
    <cellStyle name="Virgül 3 3 2 2 2 2 3 2 4" xfId="27510"/>
    <cellStyle name="Virgül 3 3 2 2 2 2 3 3" xfId="27511"/>
    <cellStyle name="Virgül 3 3 2 2 2 2 3 3 2" xfId="27512"/>
    <cellStyle name="Virgül 3 3 2 2 2 2 3 3 2 2" xfId="27513"/>
    <cellStyle name="Virgül 3 3 2 2 2 2 3 3 3" xfId="27514"/>
    <cellStyle name="Virgül 3 3 2 2 2 2 3 4" xfId="27515"/>
    <cellStyle name="Virgül 3 3 2 2 2 2 3 4 2" xfId="27516"/>
    <cellStyle name="Virgül 3 3 2 2 2 2 3 5" xfId="27517"/>
    <cellStyle name="Virgül 3 3 2 2 2 2 4" xfId="27518"/>
    <cellStyle name="Virgül 3 3 2 2 2 2 4 2" xfId="27519"/>
    <cellStyle name="Virgül 3 3 2 2 2 2 4 2 2" xfId="27520"/>
    <cellStyle name="Virgül 3 3 2 2 2 2 4 2 2 2" xfId="27521"/>
    <cellStyle name="Virgül 3 3 2 2 2 2 4 2 3" xfId="27522"/>
    <cellStyle name="Virgül 3 3 2 2 2 2 4 3" xfId="27523"/>
    <cellStyle name="Virgül 3 3 2 2 2 2 4 3 2" xfId="27524"/>
    <cellStyle name="Virgül 3 3 2 2 2 2 4 4" xfId="27525"/>
    <cellStyle name="Virgül 3 3 2 2 2 2 5" xfId="27526"/>
    <cellStyle name="Virgül 3 3 2 2 2 2 5 2" xfId="27527"/>
    <cellStyle name="Virgül 3 3 2 2 2 2 5 2 2" xfId="27528"/>
    <cellStyle name="Virgül 3 3 2 2 2 2 5 3" xfId="27529"/>
    <cellStyle name="Virgül 3 3 2 2 2 2 6" xfId="27530"/>
    <cellStyle name="Virgül 3 3 2 2 2 2 6 2" xfId="27531"/>
    <cellStyle name="Virgül 3 3 2 2 2 2 7" xfId="27532"/>
    <cellStyle name="Virgül 3 3 2 2 2 3" xfId="27533"/>
    <cellStyle name="Virgül 3 3 2 2 2 3 2" xfId="27534"/>
    <cellStyle name="Virgül 3 3 2 2 2 3 2 2" xfId="27535"/>
    <cellStyle name="Virgül 3 3 2 2 2 3 2 2 2" xfId="27536"/>
    <cellStyle name="Virgül 3 3 2 2 2 3 2 2 2 2" xfId="27537"/>
    <cellStyle name="Virgül 3 3 2 2 2 3 2 2 2 2 2" xfId="27538"/>
    <cellStyle name="Virgül 3 3 2 2 2 3 2 2 2 3" xfId="27539"/>
    <cellStyle name="Virgül 3 3 2 2 2 3 2 2 3" xfId="27540"/>
    <cellStyle name="Virgül 3 3 2 2 2 3 2 2 3 2" xfId="27541"/>
    <cellStyle name="Virgül 3 3 2 2 2 3 2 2 4" xfId="27542"/>
    <cellStyle name="Virgül 3 3 2 2 2 3 2 3" xfId="27543"/>
    <cellStyle name="Virgül 3 3 2 2 2 3 2 3 2" xfId="27544"/>
    <cellStyle name="Virgül 3 3 2 2 2 3 2 3 2 2" xfId="27545"/>
    <cellStyle name="Virgül 3 3 2 2 2 3 2 3 3" xfId="27546"/>
    <cellStyle name="Virgül 3 3 2 2 2 3 2 4" xfId="27547"/>
    <cellStyle name="Virgül 3 3 2 2 2 3 2 4 2" xfId="27548"/>
    <cellStyle name="Virgül 3 3 2 2 2 3 2 5" xfId="27549"/>
    <cellStyle name="Virgül 3 3 2 2 2 3 3" xfId="27550"/>
    <cellStyle name="Virgül 3 3 2 2 2 3 3 2" xfId="27551"/>
    <cellStyle name="Virgül 3 3 2 2 2 3 3 2 2" xfId="27552"/>
    <cellStyle name="Virgül 3 3 2 2 2 3 3 2 2 2" xfId="27553"/>
    <cellStyle name="Virgül 3 3 2 2 2 3 3 2 3" xfId="27554"/>
    <cellStyle name="Virgül 3 3 2 2 2 3 3 3" xfId="27555"/>
    <cellStyle name="Virgül 3 3 2 2 2 3 3 3 2" xfId="27556"/>
    <cellStyle name="Virgül 3 3 2 2 2 3 3 4" xfId="27557"/>
    <cellStyle name="Virgül 3 3 2 2 2 3 4" xfId="27558"/>
    <cellStyle name="Virgül 3 3 2 2 2 3 4 2" xfId="27559"/>
    <cellStyle name="Virgül 3 3 2 2 2 3 4 2 2" xfId="27560"/>
    <cellStyle name="Virgül 3 3 2 2 2 3 4 3" xfId="27561"/>
    <cellStyle name="Virgül 3 3 2 2 2 3 5" xfId="27562"/>
    <cellStyle name="Virgül 3 3 2 2 2 3 5 2" xfId="27563"/>
    <cellStyle name="Virgül 3 3 2 2 2 3 6" xfId="27564"/>
    <cellStyle name="Virgül 3 3 2 2 2 4" xfId="27565"/>
    <cellStyle name="Virgül 3 3 2 2 2 4 2" xfId="27566"/>
    <cellStyle name="Virgül 3 3 2 2 2 4 2 2" xfId="27567"/>
    <cellStyle name="Virgül 3 3 2 2 2 4 2 2 2" xfId="27568"/>
    <cellStyle name="Virgül 3 3 2 2 2 4 2 2 2 2" xfId="27569"/>
    <cellStyle name="Virgül 3 3 2 2 2 4 2 2 3" xfId="27570"/>
    <cellStyle name="Virgül 3 3 2 2 2 4 2 3" xfId="27571"/>
    <cellStyle name="Virgül 3 3 2 2 2 4 2 3 2" xfId="27572"/>
    <cellStyle name="Virgül 3 3 2 2 2 4 2 4" xfId="27573"/>
    <cellStyle name="Virgül 3 3 2 2 2 4 3" xfId="27574"/>
    <cellStyle name="Virgül 3 3 2 2 2 4 3 2" xfId="27575"/>
    <cellStyle name="Virgül 3 3 2 2 2 4 3 2 2" xfId="27576"/>
    <cellStyle name="Virgül 3 3 2 2 2 4 3 3" xfId="27577"/>
    <cellStyle name="Virgül 3 3 2 2 2 4 4" xfId="27578"/>
    <cellStyle name="Virgül 3 3 2 2 2 4 4 2" xfId="27579"/>
    <cellStyle name="Virgül 3 3 2 2 2 4 5" xfId="27580"/>
    <cellStyle name="Virgül 3 3 2 2 2 5" xfId="27581"/>
    <cellStyle name="Virgül 3 3 2 2 2 5 2" xfId="27582"/>
    <cellStyle name="Virgül 3 3 2 2 2 5 2 2" xfId="27583"/>
    <cellStyle name="Virgül 3 3 2 2 2 5 2 2 2" xfId="27584"/>
    <cellStyle name="Virgül 3 3 2 2 2 5 2 3" xfId="27585"/>
    <cellStyle name="Virgül 3 3 2 2 2 5 3" xfId="27586"/>
    <cellStyle name="Virgül 3 3 2 2 2 5 3 2" xfId="27587"/>
    <cellStyle name="Virgül 3 3 2 2 2 5 4" xfId="27588"/>
    <cellStyle name="Virgül 3 3 2 2 2 6" xfId="27589"/>
    <cellStyle name="Virgül 3 3 2 2 2 6 2" xfId="27590"/>
    <cellStyle name="Virgül 3 3 2 2 2 6 2 2" xfId="27591"/>
    <cellStyle name="Virgül 3 3 2 2 2 6 3" xfId="27592"/>
    <cellStyle name="Virgül 3 3 2 2 2 7" xfId="27593"/>
    <cellStyle name="Virgül 3 3 2 2 2 7 2" xfId="27594"/>
    <cellStyle name="Virgül 3 3 2 2 2 8" xfId="27595"/>
    <cellStyle name="Virgül 3 3 2 2 3" xfId="27596"/>
    <cellStyle name="Virgül 3 3 2 2 3 2" xfId="27597"/>
    <cellStyle name="Virgül 3 3 2 2 3 2 2" xfId="27598"/>
    <cellStyle name="Virgül 3 3 2 2 3 2 2 2" xfId="27599"/>
    <cellStyle name="Virgül 3 3 2 2 3 2 2 2 2" xfId="27600"/>
    <cellStyle name="Virgül 3 3 2 2 3 2 2 2 2 2" xfId="27601"/>
    <cellStyle name="Virgül 3 3 2 2 3 2 2 2 2 2 2" xfId="27602"/>
    <cellStyle name="Virgül 3 3 2 2 3 2 2 2 2 3" xfId="27603"/>
    <cellStyle name="Virgül 3 3 2 2 3 2 2 2 3" xfId="27604"/>
    <cellStyle name="Virgül 3 3 2 2 3 2 2 2 3 2" xfId="27605"/>
    <cellStyle name="Virgül 3 3 2 2 3 2 2 2 4" xfId="27606"/>
    <cellStyle name="Virgül 3 3 2 2 3 2 2 3" xfId="27607"/>
    <cellStyle name="Virgül 3 3 2 2 3 2 2 3 2" xfId="27608"/>
    <cellStyle name="Virgül 3 3 2 2 3 2 2 3 2 2" xfId="27609"/>
    <cellStyle name="Virgül 3 3 2 2 3 2 2 3 3" xfId="27610"/>
    <cellStyle name="Virgül 3 3 2 2 3 2 2 4" xfId="27611"/>
    <cellStyle name="Virgül 3 3 2 2 3 2 2 4 2" xfId="27612"/>
    <cellStyle name="Virgül 3 3 2 2 3 2 2 5" xfId="27613"/>
    <cellStyle name="Virgül 3 3 2 2 3 2 3" xfId="27614"/>
    <cellStyle name="Virgül 3 3 2 2 3 2 3 2" xfId="27615"/>
    <cellStyle name="Virgül 3 3 2 2 3 2 3 2 2" xfId="27616"/>
    <cellStyle name="Virgül 3 3 2 2 3 2 3 2 2 2" xfId="27617"/>
    <cellStyle name="Virgül 3 3 2 2 3 2 3 2 3" xfId="27618"/>
    <cellStyle name="Virgül 3 3 2 2 3 2 3 3" xfId="27619"/>
    <cellStyle name="Virgül 3 3 2 2 3 2 3 3 2" xfId="27620"/>
    <cellStyle name="Virgül 3 3 2 2 3 2 3 4" xfId="27621"/>
    <cellStyle name="Virgül 3 3 2 2 3 2 4" xfId="27622"/>
    <cellStyle name="Virgül 3 3 2 2 3 2 4 2" xfId="27623"/>
    <cellStyle name="Virgül 3 3 2 2 3 2 4 2 2" xfId="27624"/>
    <cellStyle name="Virgül 3 3 2 2 3 2 4 3" xfId="27625"/>
    <cellStyle name="Virgül 3 3 2 2 3 2 5" xfId="27626"/>
    <cellStyle name="Virgül 3 3 2 2 3 2 5 2" xfId="27627"/>
    <cellStyle name="Virgül 3 3 2 2 3 2 6" xfId="27628"/>
    <cellStyle name="Virgül 3 3 2 2 3 3" xfId="27629"/>
    <cellStyle name="Virgül 3 3 2 2 3 3 2" xfId="27630"/>
    <cellStyle name="Virgül 3 3 2 2 3 3 2 2" xfId="27631"/>
    <cellStyle name="Virgül 3 3 2 2 3 3 2 2 2" xfId="27632"/>
    <cellStyle name="Virgül 3 3 2 2 3 3 2 2 2 2" xfId="27633"/>
    <cellStyle name="Virgül 3 3 2 2 3 3 2 2 3" xfId="27634"/>
    <cellStyle name="Virgül 3 3 2 2 3 3 2 3" xfId="27635"/>
    <cellStyle name="Virgül 3 3 2 2 3 3 2 3 2" xfId="27636"/>
    <cellStyle name="Virgül 3 3 2 2 3 3 2 4" xfId="27637"/>
    <cellStyle name="Virgül 3 3 2 2 3 3 3" xfId="27638"/>
    <cellStyle name="Virgül 3 3 2 2 3 3 3 2" xfId="27639"/>
    <cellStyle name="Virgül 3 3 2 2 3 3 3 2 2" xfId="27640"/>
    <cellStyle name="Virgül 3 3 2 2 3 3 3 3" xfId="27641"/>
    <cellStyle name="Virgül 3 3 2 2 3 3 4" xfId="27642"/>
    <cellStyle name="Virgül 3 3 2 2 3 3 4 2" xfId="27643"/>
    <cellStyle name="Virgül 3 3 2 2 3 3 5" xfId="27644"/>
    <cellStyle name="Virgül 3 3 2 2 3 4" xfId="27645"/>
    <cellStyle name="Virgül 3 3 2 2 3 4 2" xfId="27646"/>
    <cellStyle name="Virgül 3 3 2 2 3 4 2 2" xfId="27647"/>
    <cellStyle name="Virgül 3 3 2 2 3 4 2 2 2" xfId="27648"/>
    <cellStyle name="Virgül 3 3 2 2 3 4 2 3" xfId="27649"/>
    <cellStyle name="Virgül 3 3 2 2 3 4 3" xfId="27650"/>
    <cellStyle name="Virgül 3 3 2 2 3 4 3 2" xfId="27651"/>
    <cellStyle name="Virgül 3 3 2 2 3 4 4" xfId="27652"/>
    <cellStyle name="Virgül 3 3 2 2 3 5" xfId="27653"/>
    <cellStyle name="Virgül 3 3 2 2 3 5 2" xfId="27654"/>
    <cellStyle name="Virgül 3 3 2 2 3 5 2 2" xfId="27655"/>
    <cellStyle name="Virgül 3 3 2 2 3 5 3" xfId="27656"/>
    <cellStyle name="Virgül 3 3 2 2 3 6" xfId="27657"/>
    <cellStyle name="Virgül 3 3 2 2 3 6 2" xfId="27658"/>
    <cellStyle name="Virgül 3 3 2 2 3 7" xfId="27659"/>
    <cellStyle name="Virgül 3 3 2 2 4" xfId="27660"/>
    <cellStyle name="Virgül 3 3 2 2 4 2" xfId="27661"/>
    <cellStyle name="Virgül 3 3 2 2 4 2 2" xfId="27662"/>
    <cellStyle name="Virgül 3 3 2 2 4 2 2 2" xfId="27663"/>
    <cellStyle name="Virgül 3 3 2 2 4 2 2 2 2" xfId="27664"/>
    <cellStyle name="Virgül 3 3 2 2 4 2 2 2 2 2" xfId="27665"/>
    <cellStyle name="Virgül 3 3 2 2 4 2 2 2 3" xfId="27666"/>
    <cellStyle name="Virgül 3 3 2 2 4 2 2 3" xfId="27667"/>
    <cellStyle name="Virgül 3 3 2 2 4 2 2 3 2" xfId="27668"/>
    <cellStyle name="Virgül 3 3 2 2 4 2 2 4" xfId="27669"/>
    <cellStyle name="Virgül 3 3 2 2 4 2 3" xfId="27670"/>
    <cellStyle name="Virgül 3 3 2 2 4 2 3 2" xfId="27671"/>
    <cellStyle name="Virgül 3 3 2 2 4 2 3 2 2" xfId="27672"/>
    <cellStyle name="Virgül 3 3 2 2 4 2 3 3" xfId="27673"/>
    <cellStyle name="Virgül 3 3 2 2 4 2 4" xfId="27674"/>
    <cellStyle name="Virgül 3 3 2 2 4 2 4 2" xfId="27675"/>
    <cellStyle name="Virgül 3 3 2 2 4 2 5" xfId="27676"/>
    <cellStyle name="Virgül 3 3 2 2 4 3" xfId="27677"/>
    <cellStyle name="Virgül 3 3 2 2 4 3 2" xfId="27678"/>
    <cellStyle name="Virgül 3 3 2 2 4 3 2 2" xfId="27679"/>
    <cellStyle name="Virgül 3 3 2 2 4 3 2 2 2" xfId="27680"/>
    <cellStyle name="Virgül 3 3 2 2 4 3 2 3" xfId="27681"/>
    <cellStyle name="Virgül 3 3 2 2 4 3 3" xfId="27682"/>
    <cellStyle name="Virgül 3 3 2 2 4 3 3 2" xfId="27683"/>
    <cellStyle name="Virgül 3 3 2 2 4 3 4" xfId="27684"/>
    <cellStyle name="Virgül 3 3 2 2 4 4" xfId="27685"/>
    <cellStyle name="Virgül 3 3 2 2 4 4 2" xfId="27686"/>
    <cellStyle name="Virgül 3 3 2 2 4 4 2 2" xfId="27687"/>
    <cellStyle name="Virgül 3 3 2 2 4 4 3" xfId="27688"/>
    <cellStyle name="Virgül 3 3 2 2 4 5" xfId="27689"/>
    <cellStyle name="Virgül 3 3 2 2 4 5 2" xfId="27690"/>
    <cellStyle name="Virgül 3 3 2 2 4 6" xfId="27691"/>
    <cellStyle name="Virgül 3 3 2 2 5" xfId="27692"/>
    <cellStyle name="Virgül 3 3 2 2 5 2" xfId="27693"/>
    <cellStyle name="Virgül 3 3 2 2 5 2 2" xfId="27694"/>
    <cellStyle name="Virgül 3 3 2 2 5 2 2 2" xfId="27695"/>
    <cellStyle name="Virgül 3 3 2 2 5 2 2 2 2" xfId="27696"/>
    <cellStyle name="Virgül 3 3 2 2 5 2 2 3" xfId="27697"/>
    <cellStyle name="Virgül 3 3 2 2 5 2 3" xfId="27698"/>
    <cellStyle name="Virgül 3 3 2 2 5 2 3 2" xfId="27699"/>
    <cellStyle name="Virgül 3 3 2 2 5 2 4" xfId="27700"/>
    <cellStyle name="Virgül 3 3 2 2 5 3" xfId="27701"/>
    <cellStyle name="Virgül 3 3 2 2 5 3 2" xfId="27702"/>
    <cellStyle name="Virgül 3 3 2 2 5 3 2 2" xfId="27703"/>
    <cellStyle name="Virgül 3 3 2 2 5 3 3" xfId="27704"/>
    <cellStyle name="Virgül 3 3 2 2 5 4" xfId="27705"/>
    <cellStyle name="Virgül 3 3 2 2 5 4 2" xfId="27706"/>
    <cellStyle name="Virgül 3 3 2 2 5 5" xfId="27707"/>
    <cellStyle name="Virgül 3 3 2 2 6" xfId="27708"/>
    <cellStyle name="Virgül 3 3 2 2 6 2" xfId="27709"/>
    <cellStyle name="Virgül 3 3 2 2 6 2 2" xfId="27710"/>
    <cellStyle name="Virgül 3 3 2 2 6 2 2 2" xfId="27711"/>
    <cellStyle name="Virgül 3 3 2 2 6 2 3" xfId="27712"/>
    <cellStyle name="Virgül 3 3 2 2 6 3" xfId="27713"/>
    <cellStyle name="Virgül 3 3 2 2 6 3 2" xfId="27714"/>
    <cellStyle name="Virgül 3 3 2 2 6 4" xfId="27715"/>
    <cellStyle name="Virgül 3 3 2 2 7" xfId="27716"/>
    <cellStyle name="Virgül 3 3 2 2 7 2" xfId="27717"/>
    <cellStyle name="Virgül 3 3 2 2 7 2 2" xfId="27718"/>
    <cellStyle name="Virgül 3 3 2 2 7 3" xfId="27719"/>
    <cellStyle name="Virgül 3 3 2 2 8" xfId="27720"/>
    <cellStyle name="Virgül 3 3 2 2 8 2" xfId="27721"/>
    <cellStyle name="Virgül 3 3 2 2 9" xfId="27722"/>
    <cellStyle name="Virgül 3 3 2 3" xfId="27723"/>
    <cellStyle name="Virgül 3 3 2 3 2" xfId="27724"/>
    <cellStyle name="Virgül 3 3 2 3 2 2" xfId="27725"/>
    <cellStyle name="Virgül 3 3 2 3 2 2 2" xfId="27726"/>
    <cellStyle name="Virgül 3 3 2 3 2 2 2 2" xfId="27727"/>
    <cellStyle name="Virgül 3 3 2 3 2 2 2 2 2" xfId="27728"/>
    <cellStyle name="Virgül 3 3 2 3 2 2 2 2 2 2" xfId="27729"/>
    <cellStyle name="Virgül 3 3 2 3 2 2 2 2 2 2 2" xfId="27730"/>
    <cellStyle name="Virgül 3 3 2 3 2 2 2 2 2 3" xfId="27731"/>
    <cellStyle name="Virgül 3 3 2 3 2 2 2 2 3" xfId="27732"/>
    <cellStyle name="Virgül 3 3 2 3 2 2 2 2 3 2" xfId="27733"/>
    <cellStyle name="Virgül 3 3 2 3 2 2 2 2 4" xfId="27734"/>
    <cellStyle name="Virgül 3 3 2 3 2 2 2 3" xfId="27735"/>
    <cellStyle name="Virgül 3 3 2 3 2 2 2 3 2" xfId="27736"/>
    <cellStyle name="Virgül 3 3 2 3 2 2 2 3 2 2" xfId="27737"/>
    <cellStyle name="Virgül 3 3 2 3 2 2 2 3 3" xfId="27738"/>
    <cellStyle name="Virgül 3 3 2 3 2 2 2 4" xfId="27739"/>
    <cellStyle name="Virgül 3 3 2 3 2 2 2 4 2" xfId="27740"/>
    <cellStyle name="Virgül 3 3 2 3 2 2 2 5" xfId="27741"/>
    <cellStyle name="Virgül 3 3 2 3 2 2 3" xfId="27742"/>
    <cellStyle name="Virgül 3 3 2 3 2 2 3 2" xfId="27743"/>
    <cellStyle name="Virgül 3 3 2 3 2 2 3 2 2" xfId="27744"/>
    <cellStyle name="Virgül 3 3 2 3 2 2 3 2 2 2" xfId="27745"/>
    <cellStyle name="Virgül 3 3 2 3 2 2 3 2 3" xfId="27746"/>
    <cellStyle name="Virgül 3 3 2 3 2 2 3 3" xfId="27747"/>
    <cellStyle name="Virgül 3 3 2 3 2 2 3 3 2" xfId="27748"/>
    <cellStyle name="Virgül 3 3 2 3 2 2 3 4" xfId="27749"/>
    <cellStyle name="Virgül 3 3 2 3 2 2 4" xfId="27750"/>
    <cellStyle name="Virgül 3 3 2 3 2 2 4 2" xfId="27751"/>
    <cellStyle name="Virgül 3 3 2 3 2 2 4 2 2" xfId="27752"/>
    <cellStyle name="Virgül 3 3 2 3 2 2 4 3" xfId="27753"/>
    <cellStyle name="Virgül 3 3 2 3 2 2 5" xfId="27754"/>
    <cellStyle name="Virgül 3 3 2 3 2 2 5 2" xfId="27755"/>
    <cellStyle name="Virgül 3 3 2 3 2 2 6" xfId="27756"/>
    <cellStyle name="Virgül 3 3 2 3 2 3" xfId="27757"/>
    <cellStyle name="Virgül 3 3 2 3 2 3 2" xfId="27758"/>
    <cellStyle name="Virgül 3 3 2 3 2 3 2 2" xfId="27759"/>
    <cellStyle name="Virgül 3 3 2 3 2 3 2 2 2" xfId="27760"/>
    <cellStyle name="Virgül 3 3 2 3 2 3 2 2 2 2" xfId="27761"/>
    <cellStyle name="Virgül 3 3 2 3 2 3 2 2 3" xfId="27762"/>
    <cellStyle name="Virgül 3 3 2 3 2 3 2 3" xfId="27763"/>
    <cellStyle name="Virgül 3 3 2 3 2 3 2 3 2" xfId="27764"/>
    <cellStyle name="Virgül 3 3 2 3 2 3 2 4" xfId="27765"/>
    <cellStyle name="Virgül 3 3 2 3 2 3 3" xfId="27766"/>
    <cellStyle name="Virgül 3 3 2 3 2 3 3 2" xfId="27767"/>
    <cellStyle name="Virgül 3 3 2 3 2 3 3 2 2" xfId="27768"/>
    <cellStyle name="Virgül 3 3 2 3 2 3 3 3" xfId="27769"/>
    <cellStyle name="Virgül 3 3 2 3 2 3 4" xfId="27770"/>
    <cellStyle name="Virgül 3 3 2 3 2 3 4 2" xfId="27771"/>
    <cellStyle name="Virgül 3 3 2 3 2 3 5" xfId="27772"/>
    <cellStyle name="Virgül 3 3 2 3 2 4" xfId="27773"/>
    <cellStyle name="Virgül 3 3 2 3 2 4 2" xfId="27774"/>
    <cellStyle name="Virgül 3 3 2 3 2 4 2 2" xfId="27775"/>
    <cellStyle name="Virgül 3 3 2 3 2 4 2 2 2" xfId="27776"/>
    <cellStyle name="Virgül 3 3 2 3 2 4 2 3" xfId="27777"/>
    <cellStyle name="Virgül 3 3 2 3 2 4 3" xfId="27778"/>
    <cellStyle name="Virgül 3 3 2 3 2 4 3 2" xfId="27779"/>
    <cellStyle name="Virgül 3 3 2 3 2 4 4" xfId="27780"/>
    <cellStyle name="Virgül 3 3 2 3 2 5" xfId="27781"/>
    <cellStyle name="Virgül 3 3 2 3 2 5 2" xfId="27782"/>
    <cellStyle name="Virgül 3 3 2 3 2 5 2 2" xfId="27783"/>
    <cellStyle name="Virgül 3 3 2 3 2 5 3" xfId="27784"/>
    <cellStyle name="Virgül 3 3 2 3 2 6" xfId="27785"/>
    <cellStyle name="Virgül 3 3 2 3 2 6 2" xfId="27786"/>
    <cellStyle name="Virgül 3 3 2 3 2 7" xfId="27787"/>
    <cellStyle name="Virgül 3 3 2 3 3" xfId="27788"/>
    <cellStyle name="Virgül 3 3 2 3 3 2" xfId="27789"/>
    <cellStyle name="Virgül 3 3 2 3 3 2 2" xfId="27790"/>
    <cellStyle name="Virgül 3 3 2 3 3 2 2 2" xfId="27791"/>
    <cellStyle name="Virgül 3 3 2 3 3 2 2 2 2" xfId="27792"/>
    <cellStyle name="Virgül 3 3 2 3 3 2 2 2 2 2" xfId="27793"/>
    <cellStyle name="Virgül 3 3 2 3 3 2 2 2 3" xfId="27794"/>
    <cellStyle name="Virgül 3 3 2 3 3 2 2 3" xfId="27795"/>
    <cellStyle name="Virgül 3 3 2 3 3 2 2 3 2" xfId="27796"/>
    <cellStyle name="Virgül 3 3 2 3 3 2 2 4" xfId="27797"/>
    <cellStyle name="Virgül 3 3 2 3 3 2 3" xfId="27798"/>
    <cellStyle name="Virgül 3 3 2 3 3 2 3 2" xfId="27799"/>
    <cellStyle name="Virgül 3 3 2 3 3 2 3 2 2" xfId="27800"/>
    <cellStyle name="Virgül 3 3 2 3 3 2 3 3" xfId="27801"/>
    <cellStyle name="Virgül 3 3 2 3 3 2 4" xfId="27802"/>
    <cellStyle name="Virgül 3 3 2 3 3 2 4 2" xfId="27803"/>
    <cellStyle name="Virgül 3 3 2 3 3 2 5" xfId="27804"/>
    <cellStyle name="Virgül 3 3 2 3 3 3" xfId="27805"/>
    <cellStyle name="Virgül 3 3 2 3 3 3 2" xfId="27806"/>
    <cellStyle name="Virgül 3 3 2 3 3 3 2 2" xfId="27807"/>
    <cellStyle name="Virgül 3 3 2 3 3 3 2 2 2" xfId="27808"/>
    <cellStyle name="Virgül 3 3 2 3 3 3 2 3" xfId="27809"/>
    <cellStyle name="Virgül 3 3 2 3 3 3 3" xfId="27810"/>
    <cellStyle name="Virgül 3 3 2 3 3 3 3 2" xfId="27811"/>
    <cellStyle name="Virgül 3 3 2 3 3 3 4" xfId="27812"/>
    <cellStyle name="Virgül 3 3 2 3 3 4" xfId="27813"/>
    <cellStyle name="Virgül 3 3 2 3 3 4 2" xfId="27814"/>
    <cellStyle name="Virgül 3 3 2 3 3 4 2 2" xfId="27815"/>
    <cellStyle name="Virgül 3 3 2 3 3 4 3" xfId="27816"/>
    <cellStyle name="Virgül 3 3 2 3 3 5" xfId="27817"/>
    <cellStyle name="Virgül 3 3 2 3 3 5 2" xfId="27818"/>
    <cellStyle name="Virgül 3 3 2 3 3 6" xfId="27819"/>
    <cellStyle name="Virgül 3 3 2 3 4" xfId="27820"/>
    <cellStyle name="Virgül 3 3 2 3 4 2" xfId="27821"/>
    <cellStyle name="Virgül 3 3 2 3 4 2 2" xfId="27822"/>
    <cellStyle name="Virgül 3 3 2 3 4 2 2 2" xfId="27823"/>
    <cellStyle name="Virgül 3 3 2 3 4 2 2 2 2" xfId="27824"/>
    <cellStyle name="Virgül 3 3 2 3 4 2 2 3" xfId="27825"/>
    <cellStyle name="Virgül 3 3 2 3 4 2 3" xfId="27826"/>
    <cellStyle name="Virgül 3 3 2 3 4 2 3 2" xfId="27827"/>
    <cellStyle name="Virgül 3 3 2 3 4 2 4" xfId="27828"/>
    <cellStyle name="Virgül 3 3 2 3 4 3" xfId="27829"/>
    <cellStyle name="Virgül 3 3 2 3 4 3 2" xfId="27830"/>
    <cellStyle name="Virgül 3 3 2 3 4 3 2 2" xfId="27831"/>
    <cellStyle name="Virgül 3 3 2 3 4 3 3" xfId="27832"/>
    <cellStyle name="Virgül 3 3 2 3 4 4" xfId="27833"/>
    <cellStyle name="Virgül 3 3 2 3 4 4 2" xfId="27834"/>
    <cellStyle name="Virgül 3 3 2 3 4 5" xfId="27835"/>
    <cellStyle name="Virgül 3 3 2 3 5" xfId="27836"/>
    <cellStyle name="Virgül 3 3 2 3 5 2" xfId="27837"/>
    <cellStyle name="Virgül 3 3 2 3 5 2 2" xfId="27838"/>
    <cellStyle name="Virgül 3 3 2 3 5 2 2 2" xfId="27839"/>
    <cellStyle name="Virgül 3 3 2 3 5 2 3" xfId="27840"/>
    <cellStyle name="Virgül 3 3 2 3 5 3" xfId="27841"/>
    <cellStyle name="Virgül 3 3 2 3 5 3 2" xfId="27842"/>
    <cellStyle name="Virgül 3 3 2 3 5 4" xfId="27843"/>
    <cellStyle name="Virgül 3 3 2 3 6" xfId="27844"/>
    <cellStyle name="Virgül 3 3 2 3 6 2" xfId="27845"/>
    <cellStyle name="Virgül 3 3 2 3 6 2 2" xfId="27846"/>
    <cellStyle name="Virgül 3 3 2 3 6 3" xfId="27847"/>
    <cellStyle name="Virgül 3 3 2 3 7" xfId="27848"/>
    <cellStyle name="Virgül 3 3 2 3 7 2" xfId="27849"/>
    <cellStyle name="Virgül 3 3 2 3 8" xfId="27850"/>
    <cellStyle name="Virgül 3 3 2 4" xfId="27851"/>
    <cellStyle name="Virgül 3 3 2 4 2" xfId="27852"/>
    <cellStyle name="Virgül 3 3 2 4 2 2" xfId="27853"/>
    <cellStyle name="Virgül 3 3 2 4 2 2 2" xfId="27854"/>
    <cellStyle name="Virgül 3 3 2 4 2 2 2 2" xfId="27855"/>
    <cellStyle name="Virgül 3 3 2 4 2 2 2 2 2" xfId="27856"/>
    <cellStyle name="Virgül 3 3 2 4 2 2 2 2 2 2" xfId="27857"/>
    <cellStyle name="Virgül 3 3 2 4 2 2 2 2 3" xfId="27858"/>
    <cellStyle name="Virgül 3 3 2 4 2 2 2 3" xfId="27859"/>
    <cellStyle name="Virgül 3 3 2 4 2 2 2 3 2" xfId="27860"/>
    <cellStyle name="Virgül 3 3 2 4 2 2 2 4" xfId="27861"/>
    <cellStyle name="Virgül 3 3 2 4 2 2 3" xfId="27862"/>
    <cellStyle name="Virgül 3 3 2 4 2 2 3 2" xfId="27863"/>
    <cellStyle name="Virgül 3 3 2 4 2 2 3 2 2" xfId="27864"/>
    <cellStyle name="Virgül 3 3 2 4 2 2 3 3" xfId="27865"/>
    <cellStyle name="Virgül 3 3 2 4 2 2 4" xfId="27866"/>
    <cellStyle name="Virgül 3 3 2 4 2 2 4 2" xfId="27867"/>
    <cellStyle name="Virgül 3 3 2 4 2 2 5" xfId="27868"/>
    <cellStyle name="Virgül 3 3 2 4 2 3" xfId="27869"/>
    <cellStyle name="Virgül 3 3 2 4 2 3 2" xfId="27870"/>
    <cellStyle name="Virgül 3 3 2 4 2 3 2 2" xfId="27871"/>
    <cellStyle name="Virgül 3 3 2 4 2 3 2 2 2" xfId="27872"/>
    <cellStyle name="Virgül 3 3 2 4 2 3 2 3" xfId="27873"/>
    <cellStyle name="Virgül 3 3 2 4 2 3 3" xfId="27874"/>
    <cellStyle name="Virgül 3 3 2 4 2 3 3 2" xfId="27875"/>
    <cellStyle name="Virgül 3 3 2 4 2 3 4" xfId="27876"/>
    <cellStyle name="Virgül 3 3 2 4 2 4" xfId="27877"/>
    <cellStyle name="Virgül 3 3 2 4 2 4 2" xfId="27878"/>
    <cellStyle name="Virgül 3 3 2 4 2 4 2 2" xfId="27879"/>
    <cellStyle name="Virgül 3 3 2 4 2 4 3" xfId="27880"/>
    <cellStyle name="Virgül 3 3 2 4 2 5" xfId="27881"/>
    <cellStyle name="Virgül 3 3 2 4 2 5 2" xfId="27882"/>
    <cellStyle name="Virgül 3 3 2 4 2 6" xfId="27883"/>
    <cellStyle name="Virgül 3 3 2 4 3" xfId="27884"/>
    <cellStyle name="Virgül 3 3 2 4 3 2" xfId="27885"/>
    <cellStyle name="Virgül 3 3 2 4 3 2 2" xfId="27886"/>
    <cellStyle name="Virgül 3 3 2 4 3 2 2 2" xfId="27887"/>
    <cellStyle name="Virgül 3 3 2 4 3 2 2 2 2" xfId="27888"/>
    <cellStyle name="Virgül 3 3 2 4 3 2 2 3" xfId="27889"/>
    <cellStyle name="Virgül 3 3 2 4 3 2 3" xfId="27890"/>
    <cellStyle name="Virgül 3 3 2 4 3 2 3 2" xfId="27891"/>
    <cellStyle name="Virgül 3 3 2 4 3 2 4" xfId="27892"/>
    <cellStyle name="Virgül 3 3 2 4 3 3" xfId="27893"/>
    <cellStyle name="Virgül 3 3 2 4 3 3 2" xfId="27894"/>
    <cellStyle name="Virgül 3 3 2 4 3 3 2 2" xfId="27895"/>
    <cellStyle name="Virgül 3 3 2 4 3 3 3" xfId="27896"/>
    <cellStyle name="Virgül 3 3 2 4 3 4" xfId="27897"/>
    <cellStyle name="Virgül 3 3 2 4 3 4 2" xfId="27898"/>
    <cellStyle name="Virgül 3 3 2 4 3 5" xfId="27899"/>
    <cellStyle name="Virgül 3 3 2 4 4" xfId="27900"/>
    <cellStyle name="Virgül 3 3 2 4 4 2" xfId="27901"/>
    <cellStyle name="Virgül 3 3 2 4 4 2 2" xfId="27902"/>
    <cellStyle name="Virgül 3 3 2 4 4 2 2 2" xfId="27903"/>
    <cellStyle name="Virgül 3 3 2 4 4 2 3" xfId="27904"/>
    <cellStyle name="Virgül 3 3 2 4 4 3" xfId="27905"/>
    <cellStyle name="Virgül 3 3 2 4 4 3 2" xfId="27906"/>
    <cellStyle name="Virgül 3 3 2 4 4 4" xfId="27907"/>
    <cellStyle name="Virgül 3 3 2 4 5" xfId="27908"/>
    <cellStyle name="Virgül 3 3 2 4 5 2" xfId="27909"/>
    <cellStyle name="Virgül 3 3 2 4 5 2 2" xfId="27910"/>
    <cellStyle name="Virgül 3 3 2 4 5 3" xfId="27911"/>
    <cellStyle name="Virgül 3 3 2 4 6" xfId="27912"/>
    <cellStyle name="Virgül 3 3 2 4 6 2" xfId="27913"/>
    <cellStyle name="Virgül 3 3 2 4 7" xfId="27914"/>
    <cellStyle name="Virgül 3 3 2 5" xfId="27915"/>
    <cellStyle name="Virgül 3 3 2 5 2" xfId="27916"/>
    <cellStyle name="Virgül 3 3 2 5 2 2" xfId="27917"/>
    <cellStyle name="Virgül 3 3 2 5 2 2 2" xfId="27918"/>
    <cellStyle name="Virgül 3 3 2 5 2 2 2 2" xfId="27919"/>
    <cellStyle name="Virgül 3 3 2 5 2 2 2 2 2" xfId="27920"/>
    <cellStyle name="Virgül 3 3 2 5 2 2 2 3" xfId="27921"/>
    <cellStyle name="Virgül 3 3 2 5 2 2 3" xfId="27922"/>
    <cellStyle name="Virgül 3 3 2 5 2 2 3 2" xfId="27923"/>
    <cellStyle name="Virgül 3 3 2 5 2 2 4" xfId="27924"/>
    <cellStyle name="Virgül 3 3 2 5 2 3" xfId="27925"/>
    <cellStyle name="Virgül 3 3 2 5 2 3 2" xfId="27926"/>
    <cellStyle name="Virgül 3 3 2 5 2 3 2 2" xfId="27927"/>
    <cellStyle name="Virgül 3 3 2 5 2 3 3" xfId="27928"/>
    <cellStyle name="Virgül 3 3 2 5 2 4" xfId="27929"/>
    <cellStyle name="Virgül 3 3 2 5 2 4 2" xfId="27930"/>
    <cellStyle name="Virgül 3 3 2 5 2 5" xfId="27931"/>
    <cellStyle name="Virgül 3 3 2 5 3" xfId="27932"/>
    <cellStyle name="Virgül 3 3 2 5 3 2" xfId="27933"/>
    <cellStyle name="Virgül 3 3 2 5 3 2 2" xfId="27934"/>
    <cellStyle name="Virgül 3 3 2 5 3 2 2 2" xfId="27935"/>
    <cellStyle name="Virgül 3 3 2 5 3 2 3" xfId="27936"/>
    <cellStyle name="Virgül 3 3 2 5 3 3" xfId="27937"/>
    <cellStyle name="Virgül 3 3 2 5 3 3 2" xfId="27938"/>
    <cellStyle name="Virgül 3 3 2 5 3 4" xfId="27939"/>
    <cellStyle name="Virgül 3 3 2 5 4" xfId="27940"/>
    <cellStyle name="Virgül 3 3 2 5 4 2" xfId="27941"/>
    <cellStyle name="Virgül 3 3 2 5 4 2 2" xfId="27942"/>
    <cellStyle name="Virgül 3 3 2 5 4 3" xfId="27943"/>
    <cellStyle name="Virgül 3 3 2 5 5" xfId="27944"/>
    <cellStyle name="Virgül 3 3 2 5 5 2" xfId="27945"/>
    <cellStyle name="Virgül 3 3 2 5 6" xfId="27946"/>
    <cellStyle name="Virgül 3 3 2 6" xfId="27947"/>
    <cellStyle name="Virgül 3 3 2 6 2" xfId="27948"/>
    <cellStyle name="Virgül 3 3 2 6 2 2" xfId="27949"/>
    <cellStyle name="Virgül 3 3 2 6 2 2 2" xfId="27950"/>
    <cellStyle name="Virgül 3 3 2 6 2 2 2 2" xfId="27951"/>
    <cellStyle name="Virgül 3 3 2 6 2 2 3" xfId="27952"/>
    <cellStyle name="Virgül 3 3 2 6 2 3" xfId="27953"/>
    <cellStyle name="Virgül 3 3 2 6 2 3 2" xfId="27954"/>
    <cellStyle name="Virgül 3 3 2 6 2 4" xfId="27955"/>
    <cellStyle name="Virgül 3 3 2 6 3" xfId="27956"/>
    <cellStyle name="Virgül 3 3 2 6 3 2" xfId="27957"/>
    <cellStyle name="Virgül 3 3 2 6 3 2 2" xfId="27958"/>
    <cellStyle name="Virgül 3 3 2 6 3 3" xfId="27959"/>
    <cellStyle name="Virgül 3 3 2 6 4" xfId="27960"/>
    <cellStyle name="Virgül 3 3 2 6 4 2" xfId="27961"/>
    <cellStyle name="Virgül 3 3 2 6 5" xfId="27962"/>
    <cellStyle name="Virgül 3 3 2 7" xfId="27963"/>
    <cellStyle name="Virgül 3 3 2 7 2" xfId="27964"/>
    <cellStyle name="Virgül 3 3 2 7 2 2" xfId="27965"/>
    <cellStyle name="Virgül 3 3 2 7 2 2 2" xfId="27966"/>
    <cellStyle name="Virgül 3 3 2 7 2 3" xfId="27967"/>
    <cellStyle name="Virgül 3 3 2 7 3" xfId="27968"/>
    <cellStyle name="Virgül 3 3 2 7 3 2" xfId="27969"/>
    <cellStyle name="Virgül 3 3 2 7 4" xfId="27970"/>
    <cellStyle name="Virgül 3 3 2 8" xfId="27971"/>
    <cellStyle name="Virgül 3 3 2 8 2" xfId="27972"/>
    <cellStyle name="Virgül 3 3 2 8 2 2" xfId="27973"/>
    <cellStyle name="Virgül 3 3 2 8 3" xfId="27974"/>
    <cellStyle name="Virgül 3 3 2 9" xfId="27975"/>
    <cellStyle name="Virgül 3 3 2 9 2" xfId="27976"/>
    <cellStyle name="Virgül 3 3 3" xfId="27977"/>
    <cellStyle name="Virgül 3 3 3 2" xfId="27978"/>
    <cellStyle name="Virgül 3 3 3 2 2" xfId="27979"/>
    <cellStyle name="Virgül 3 3 3 2 2 2" xfId="27980"/>
    <cellStyle name="Virgül 3 3 3 2 2 2 2" xfId="27981"/>
    <cellStyle name="Virgül 3 3 3 2 2 2 2 2" xfId="27982"/>
    <cellStyle name="Virgül 3 3 3 2 2 2 2 2 2" xfId="27983"/>
    <cellStyle name="Virgül 3 3 3 2 2 2 2 2 2 2" xfId="27984"/>
    <cellStyle name="Virgül 3 3 3 2 2 2 2 2 2 2 2" xfId="27985"/>
    <cellStyle name="Virgül 3 3 3 2 2 2 2 2 2 3" xfId="27986"/>
    <cellStyle name="Virgül 3 3 3 2 2 2 2 2 3" xfId="27987"/>
    <cellStyle name="Virgül 3 3 3 2 2 2 2 2 3 2" xfId="27988"/>
    <cellStyle name="Virgül 3 3 3 2 2 2 2 2 4" xfId="27989"/>
    <cellStyle name="Virgül 3 3 3 2 2 2 2 3" xfId="27990"/>
    <cellStyle name="Virgül 3 3 3 2 2 2 2 3 2" xfId="27991"/>
    <cellStyle name="Virgül 3 3 3 2 2 2 2 3 2 2" xfId="27992"/>
    <cellStyle name="Virgül 3 3 3 2 2 2 2 3 3" xfId="27993"/>
    <cellStyle name="Virgül 3 3 3 2 2 2 2 4" xfId="27994"/>
    <cellStyle name="Virgül 3 3 3 2 2 2 2 4 2" xfId="27995"/>
    <cellStyle name="Virgül 3 3 3 2 2 2 2 5" xfId="27996"/>
    <cellStyle name="Virgül 3 3 3 2 2 2 3" xfId="27997"/>
    <cellStyle name="Virgül 3 3 3 2 2 2 3 2" xfId="27998"/>
    <cellStyle name="Virgül 3 3 3 2 2 2 3 2 2" xfId="27999"/>
    <cellStyle name="Virgül 3 3 3 2 2 2 3 2 2 2" xfId="28000"/>
    <cellStyle name="Virgül 3 3 3 2 2 2 3 2 3" xfId="28001"/>
    <cellStyle name="Virgül 3 3 3 2 2 2 3 3" xfId="28002"/>
    <cellStyle name="Virgül 3 3 3 2 2 2 3 3 2" xfId="28003"/>
    <cellStyle name="Virgül 3 3 3 2 2 2 3 4" xfId="28004"/>
    <cellStyle name="Virgül 3 3 3 2 2 2 4" xfId="28005"/>
    <cellStyle name="Virgül 3 3 3 2 2 2 4 2" xfId="28006"/>
    <cellStyle name="Virgül 3 3 3 2 2 2 4 2 2" xfId="28007"/>
    <cellStyle name="Virgül 3 3 3 2 2 2 4 3" xfId="28008"/>
    <cellStyle name="Virgül 3 3 3 2 2 2 5" xfId="28009"/>
    <cellStyle name="Virgül 3 3 3 2 2 2 5 2" xfId="28010"/>
    <cellStyle name="Virgül 3 3 3 2 2 2 6" xfId="28011"/>
    <cellStyle name="Virgül 3 3 3 2 2 3" xfId="28012"/>
    <cellStyle name="Virgül 3 3 3 2 2 3 2" xfId="28013"/>
    <cellStyle name="Virgül 3 3 3 2 2 3 2 2" xfId="28014"/>
    <cellStyle name="Virgül 3 3 3 2 2 3 2 2 2" xfId="28015"/>
    <cellStyle name="Virgül 3 3 3 2 2 3 2 2 2 2" xfId="28016"/>
    <cellStyle name="Virgül 3 3 3 2 2 3 2 2 3" xfId="28017"/>
    <cellStyle name="Virgül 3 3 3 2 2 3 2 3" xfId="28018"/>
    <cellStyle name="Virgül 3 3 3 2 2 3 2 3 2" xfId="28019"/>
    <cellStyle name="Virgül 3 3 3 2 2 3 2 4" xfId="28020"/>
    <cellStyle name="Virgül 3 3 3 2 2 3 3" xfId="28021"/>
    <cellStyle name="Virgül 3 3 3 2 2 3 3 2" xfId="28022"/>
    <cellStyle name="Virgül 3 3 3 2 2 3 3 2 2" xfId="28023"/>
    <cellStyle name="Virgül 3 3 3 2 2 3 3 3" xfId="28024"/>
    <cellStyle name="Virgül 3 3 3 2 2 3 4" xfId="28025"/>
    <cellStyle name="Virgül 3 3 3 2 2 3 4 2" xfId="28026"/>
    <cellStyle name="Virgül 3 3 3 2 2 3 5" xfId="28027"/>
    <cellStyle name="Virgül 3 3 3 2 2 4" xfId="28028"/>
    <cellStyle name="Virgül 3 3 3 2 2 4 2" xfId="28029"/>
    <cellStyle name="Virgül 3 3 3 2 2 4 2 2" xfId="28030"/>
    <cellStyle name="Virgül 3 3 3 2 2 4 2 2 2" xfId="28031"/>
    <cellStyle name="Virgül 3 3 3 2 2 4 2 3" xfId="28032"/>
    <cellStyle name="Virgül 3 3 3 2 2 4 3" xfId="28033"/>
    <cellStyle name="Virgül 3 3 3 2 2 4 3 2" xfId="28034"/>
    <cellStyle name="Virgül 3 3 3 2 2 4 4" xfId="28035"/>
    <cellStyle name="Virgül 3 3 3 2 2 5" xfId="28036"/>
    <cellStyle name="Virgül 3 3 3 2 2 5 2" xfId="28037"/>
    <cellStyle name="Virgül 3 3 3 2 2 5 2 2" xfId="28038"/>
    <cellStyle name="Virgül 3 3 3 2 2 5 3" xfId="28039"/>
    <cellStyle name="Virgül 3 3 3 2 2 6" xfId="28040"/>
    <cellStyle name="Virgül 3 3 3 2 2 6 2" xfId="28041"/>
    <cellStyle name="Virgül 3 3 3 2 2 7" xfId="28042"/>
    <cellStyle name="Virgül 3 3 3 2 3" xfId="28043"/>
    <cellStyle name="Virgül 3 3 3 2 3 2" xfId="28044"/>
    <cellStyle name="Virgül 3 3 3 2 3 2 2" xfId="28045"/>
    <cellStyle name="Virgül 3 3 3 2 3 2 2 2" xfId="28046"/>
    <cellStyle name="Virgül 3 3 3 2 3 2 2 2 2" xfId="28047"/>
    <cellStyle name="Virgül 3 3 3 2 3 2 2 2 2 2" xfId="28048"/>
    <cellStyle name="Virgül 3 3 3 2 3 2 2 2 3" xfId="28049"/>
    <cellStyle name="Virgül 3 3 3 2 3 2 2 3" xfId="28050"/>
    <cellStyle name="Virgül 3 3 3 2 3 2 2 3 2" xfId="28051"/>
    <cellStyle name="Virgül 3 3 3 2 3 2 2 4" xfId="28052"/>
    <cellStyle name="Virgül 3 3 3 2 3 2 3" xfId="28053"/>
    <cellStyle name="Virgül 3 3 3 2 3 2 3 2" xfId="28054"/>
    <cellStyle name="Virgül 3 3 3 2 3 2 3 2 2" xfId="28055"/>
    <cellStyle name="Virgül 3 3 3 2 3 2 3 3" xfId="28056"/>
    <cellStyle name="Virgül 3 3 3 2 3 2 4" xfId="28057"/>
    <cellStyle name="Virgül 3 3 3 2 3 2 4 2" xfId="28058"/>
    <cellStyle name="Virgül 3 3 3 2 3 2 5" xfId="28059"/>
    <cellStyle name="Virgül 3 3 3 2 3 3" xfId="28060"/>
    <cellStyle name="Virgül 3 3 3 2 3 3 2" xfId="28061"/>
    <cellStyle name="Virgül 3 3 3 2 3 3 2 2" xfId="28062"/>
    <cellStyle name="Virgül 3 3 3 2 3 3 2 2 2" xfId="28063"/>
    <cellStyle name="Virgül 3 3 3 2 3 3 2 3" xfId="28064"/>
    <cellStyle name="Virgül 3 3 3 2 3 3 3" xfId="28065"/>
    <cellStyle name="Virgül 3 3 3 2 3 3 3 2" xfId="28066"/>
    <cellStyle name="Virgül 3 3 3 2 3 3 4" xfId="28067"/>
    <cellStyle name="Virgül 3 3 3 2 3 4" xfId="28068"/>
    <cellStyle name="Virgül 3 3 3 2 3 4 2" xfId="28069"/>
    <cellStyle name="Virgül 3 3 3 2 3 4 2 2" xfId="28070"/>
    <cellStyle name="Virgül 3 3 3 2 3 4 3" xfId="28071"/>
    <cellStyle name="Virgül 3 3 3 2 3 5" xfId="28072"/>
    <cellStyle name="Virgül 3 3 3 2 3 5 2" xfId="28073"/>
    <cellStyle name="Virgül 3 3 3 2 3 6" xfId="28074"/>
    <cellStyle name="Virgül 3 3 3 2 4" xfId="28075"/>
    <cellStyle name="Virgül 3 3 3 2 4 2" xfId="28076"/>
    <cellStyle name="Virgül 3 3 3 2 4 2 2" xfId="28077"/>
    <cellStyle name="Virgül 3 3 3 2 4 2 2 2" xfId="28078"/>
    <cellStyle name="Virgül 3 3 3 2 4 2 2 2 2" xfId="28079"/>
    <cellStyle name="Virgül 3 3 3 2 4 2 2 3" xfId="28080"/>
    <cellStyle name="Virgül 3 3 3 2 4 2 3" xfId="28081"/>
    <cellStyle name="Virgül 3 3 3 2 4 2 3 2" xfId="28082"/>
    <cellStyle name="Virgül 3 3 3 2 4 2 4" xfId="28083"/>
    <cellStyle name="Virgül 3 3 3 2 4 3" xfId="28084"/>
    <cellStyle name="Virgül 3 3 3 2 4 3 2" xfId="28085"/>
    <cellStyle name="Virgül 3 3 3 2 4 3 2 2" xfId="28086"/>
    <cellStyle name="Virgül 3 3 3 2 4 3 3" xfId="28087"/>
    <cellStyle name="Virgül 3 3 3 2 4 4" xfId="28088"/>
    <cellStyle name="Virgül 3 3 3 2 4 4 2" xfId="28089"/>
    <cellStyle name="Virgül 3 3 3 2 4 5" xfId="28090"/>
    <cellStyle name="Virgül 3 3 3 2 5" xfId="28091"/>
    <cellStyle name="Virgül 3 3 3 2 5 2" xfId="28092"/>
    <cellStyle name="Virgül 3 3 3 2 5 2 2" xfId="28093"/>
    <cellStyle name="Virgül 3 3 3 2 5 2 2 2" xfId="28094"/>
    <cellStyle name="Virgül 3 3 3 2 5 2 3" xfId="28095"/>
    <cellStyle name="Virgül 3 3 3 2 5 3" xfId="28096"/>
    <cellStyle name="Virgül 3 3 3 2 5 3 2" xfId="28097"/>
    <cellStyle name="Virgül 3 3 3 2 5 4" xfId="28098"/>
    <cellStyle name="Virgül 3 3 3 2 6" xfId="28099"/>
    <cellStyle name="Virgül 3 3 3 2 6 2" xfId="28100"/>
    <cellStyle name="Virgül 3 3 3 2 6 2 2" xfId="28101"/>
    <cellStyle name="Virgül 3 3 3 2 6 3" xfId="28102"/>
    <cellStyle name="Virgül 3 3 3 2 7" xfId="28103"/>
    <cellStyle name="Virgül 3 3 3 2 7 2" xfId="28104"/>
    <cellStyle name="Virgül 3 3 3 2 8" xfId="28105"/>
    <cellStyle name="Virgül 3 3 3 3" xfId="28106"/>
    <cellStyle name="Virgül 3 3 3 3 2" xfId="28107"/>
    <cellStyle name="Virgül 3 3 3 3 2 2" xfId="28108"/>
    <cellStyle name="Virgül 3 3 3 3 2 2 2" xfId="28109"/>
    <cellStyle name="Virgül 3 3 3 3 2 2 2 2" xfId="28110"/>
    <cellStyle name="Virgül 3 3 3 3 2 2 2 2 2" xfId="28111"/>
    <cellStyle name="Virgül 3 3 3 3 2 2 2 2 2 2" xfId="28112"/>
    <cellStyle name="Virgül 3 3 3 3 2 2 2 2 3" xfId="28113"/>
    <cellStyle name="Virgül 3 3 3 3 2 2 2 3" xfId="28114"/>
    <cellStyle name="Virgül 3 3 3 3 2 2 2 3 2" xfId="28115"/>
    <cellStyle name="Virgül 3 3 3 3 2 2 2 4" xfId="28116"/>
    <cellStyle name="Virgül 3 3 3 3 2 2 3" xfId="28117"/>
    <cellStyle name="Virgül 3 3 3 3 2 2 3 2" xfId="28118"/>
    <cellStyle name="Virgül 3 3 3 3 2 2 3 2 2" xfId="28119"/>
    <cellStyle name="Virgül 3 3 3 3 2 2 3 3" xfId="28120"/>
    <cellStyle name="Virgül 3 3 3 3 2 2 4" xfId="28121"/>
    <cellStyle name="Virgül 3 3 3 3 2 2 4 2" xfId="28122"/>
    <cellStyle name="Virgül 3 3 3 3 2 2 5" xfId="28123"/>
    <cellStyle name="Virgül 3 3 3 3 2 3" xfId="28124"/>
    <cellStyle name="Virgül 3 3 3 3 2 3 2" xfId="28125"/>
    <cellStyle name="Virgül 3 3 3 3 2 3 2 2" xfId="28126"/>
    <cellStyle name="Virgül 3 3 3 3 2 3 2 2 2" xfId="28127"/>
    <cellStyle name="Virgül 3 3 3 3 2 3 2 3" xfId="28128"/>
    <cellStyle name="Virgül 3 3 3 3 2 3 3" xfId="28129"/>
    <cellStyle name="Virgül 3 3 3 3 2 3 3 2" xfId="28130"/>
    <cellStyle name="Virgül 3 3 3 3 2 3 4" xfId="28131"/>
    <cellStyle name="Virgül 3 3 3 3 2 4" xfId="28132"/>
    <cellStyle name="Virgül 3 3 3 3 2 4 2" xfId="28133"/>
    <cellStyle name="Virgül 3 3 3 3 2 4 2 2" xfId="28134"/>
    <cellStyle name="Virgül 3 3 3 3 2 4 3" xfId="28135"/>
    <cellStyle name="Virgül 3 3 3 3 2 5" xfId="28136"/>
    <cellStyle name="Virgül 3 3 3 3 2 5 2" xfId="28137"/>
    <cellStyle name="Virgül 3 3 3 3 2 6" xfId="28138"/>
    <cellStyle name="Virgül 3 3 3 3 3" xfId="28139"/>
    <cellStyle name="Virgül 3 3 3 3 3 2" xfId="28140"/>
    <cellStyle name="Virgül 3 3 3 3 3 2 2" xfId="28141"/>
    <cellStyle name="Virgül 3 3 3 3 3 2 2 2" xfId="28142"/>
    <cellStyle name="Virgül 3 3 3 3 3 2 2 2 2" xfId="28143"/>
    <cellStyle name="Virgül 3 3 3 3 3 2 2 3" xfId="28144"/>
    <cellStyle name="Virgül 3 3 3 3 3 2 3" xfId="28145"/>
    <cellStyle name="Virgül 3 3 3 3 3 2 3 2" xfId="28146"/>
    <cellStyle name="Virgül 3 3 3 3 3 2 4" xfId="28147"/>
    <cellStyle name="Virgül 3 3 3 3 3 3" xfId="28148"/>
    <cellStyle name="Virgül 3 3 3 3 3 3 2" xfId="28149"/>
    <cellStyle name="Virgül 3 3 3 3 3 3 2 2" xfId="28150"/>
    <cellStyle name="Virgül 3 3 3 3 3 3 3" xfId="28151"/>
    <cellStyle name="Virgül 3 3 3 3 3 4" xfId="28152"/>
    <cellStyle name="Virgül 3 3 3 3 3 4 2" xfId="28153"/>
    <cellStyle name="Virgül 3 3 3 3 3 5" xfId="28154"/>
    <cellStyle name="Virgül 3 3 3 3 4" xfId="28155"/>
    <cellStyle name="Virgül 3 3 3 3 4 2" xfId="28156"/>
    <cellStyle name="Virgül 3 3 3 3 4 2 2" xfId="28157"/>
    <cellStyle name="Virgül 3 3 3 3 4 2 2 2" xfId="28158"/>
    <cellStyle name="Virgül 3 3 3 3 4 2 3" xfId="28159"/>
    <cellStyle name="Virgül 3 3 3 3 4 3" xfId="28160"/>
    <cellStyle name="Virgül 3 3 3 3 4 3 2" xfId="28161"/>
    <cellStyle name="Virgül 3 3 3 3 4 4" xfId="28162"/>
    <cellStyle name="Virgül 3 3 3 3 5" xfId="28163"/>
    <cellStyle name="Virgül 3 3 3 3 5 2" xfId="28164"/>
    <cellStyle name="Virgül 3 3 3 3 5 2 2" xfId="28165"/>
    <cellStyle name="Virgül 3 3 3 3 5 3" xfId="28166"/>
    <cellStyle name="Virgül 3 3 3 3 6" xfId="28167"/>
    <cellStyle name="Virgül 3 3 3 3 6 2" xfId="28168"/>
    <cellStyle name="Virgül 3 3 3 3 7" xfId="28169"/>
    <cellStyle name="Virgül 3 3 3 4" xfId="28170"/>
    <cellStyle name="Virgül 3 3 3 4 2" xfId="28171"/>
    <cellStyle name="Virgül 3 3 3 4 2 2" xfId="28172"/>
    <cellStyle name="Virgül 3 3 3 4 2 2 2" xfId="28173"/>
    <cellStyle name="Virgül 3 3 3 4 2 2 2 2" xfId="28174"/>
    <cellStyle name="Virgül 3 3 3 4 2 2 2 2 2" xfId="28175"/>
    <cellStyle name="Virgül 3 3 3 4 2 2 2 3" xfId="28176"/>
    <cellStyle name="Virgül 3 3 3 4 2 2 3" xfId="28177"/>
    <cellStyle name="Virgül 3 3 3 4 2 2 3 2" xfId="28178"/>
    <cellStyle name="Virgül 3 3 3 4 2 2 4" xfId="28179"/>
    <cellStyle name="Virgül 3 3 3 4 2 3" xfId="28180"/>
    <cellStyle name="Virgül 3 3 3 4 2 3 2" xfId="28181"/>
    <cellStyle name="Virgül 3 3 3 4 2 3 2 2" xfId="28182"/>
    <cellStyle name="Virgül 3 3 3 4 2 3 3" xfId="28183"/>
    <cellStyle name="Virgül 3 3 3 4 2 4" xfId="28184"/>
    <cellStyle name="Virgül 3 3 3 4 2 4 2" xfId="28185"/>
    <cellStyle name="Virgül 3 3 3 4 2 5" xfId="28186"/>
    <cellStyle name="Virgül 3 3 3 4 3" xfId="28187"/>
    <cellStyle name="Virgül 3 3 3 4 3 2" xfId="28188"/>
    <cellStyle name="Virgül 3 3 3 4 3 2 2" xfId="28189"/>
    <cellStyle name="Virgül 3 3 3 4 3 2 2 2" xfId="28190"/>
    <cellStyle name="Virgül 3 3 3 4 3 2 3" xfId="28191"/>
    <cellStyle name="Virgül 3 3 3 4 3 3" xfId="28192"/>
    <cellStyle name="Virgül 3 3 3 4 3 3 2" xfId="28193"/>
    <cellStyle name="Virgül 3 3 3 4 3 4" xfId="28194"/>
    <cellStyle name="Virgül 3 3 3 4 4" xfId="28195"/>
    <cellStyle name="Virgül 3 3 3 4 4 2" xfId="28196"/>
    <cellStyle name="Virgül 3 3 3 4 4 2 2" xfId="28197"/>
    <cellStyle name="Virgül 3 3 3 4 4 3" xfId="28198"/>
    <cellStyle name="Virgül 3 3 3 4 5" xfId="28199"/>
    <cellStyle name="Virgül 3 3 3 4 5 2" xfId="28200"/>
    <cellStyle name="Virgül 3 3 3 4 6" xfId="28201"/>
    <cellStyle name="Virgül 3 3 3 5" xfId="28202"/>
    <cellStyle name="Virgül 3 3 3 5 2" xfId="28203"/>
    <cellStyle name="Virgül 3 3 3 5 2 2" xfId="28204"/>
    <cellStyle name="Virgül 3 3 3 5 2 2 2" xfId="28205"/>
    <cellStyle name="Virgül 3 3 3 5 2 2 2 2" xfId="28206"/>
    <cellStyle name="Virgül 3 3 3 5 2 2 3" xfId="28207"/>
    <cellStyle name="Virgül 3 3 3 5 2 3" xfId="28208"/>
    <cellStyle name="Virgül 3 3 3 5 2 3 2" xfId="28209"/>
    <cellStyle name="Virgül 3 3 3 5 2 4" xfId="28210"/>
    <cellStyle name="Virgül 3 3 3 5 3" xfId="28211"/>
    <cellStyle name="Virgül 3 3 3 5 3 2" xfId="28212"/>
    <cellStyle name="Virgül 3 3 3 5 3 2 2" xfId="28213"/>
    <cellStyle name="Virgül 3 3 3 5 3 3" xfId="28214"/>
    <cellStyle name="Virgül 3 3 3 5 4" xfId="28215"/>
    <cellStyle name="Virgül 3 3 3 5 4 2" xfId="28216"/>
    <cellStyle name="Virgül 3 3 3 5 5" xfId="28217"/>
    <cellStyle name="Virgül 3 3 3 6" xfId="28218"/>
    <cellStyle name="Virgül 3 3 3 6 2" xfId="28219"/>
    <cellStyle name="Virgül 3 3 3 6 2 2" xfId="28220"/>
    <cellStyle name="Virgül 3 3 3 6 2 2 2" xfId="28221"/>
    <cellStyle name="Virgül 3 3 3 6 2 3" xfId="28222"/>
    <cellStyle name="Virgül 3 3 3 6 3" xfId="28223"/>
    <cellStyle name="Virgül 3 3 3 6 3 2" xfId="28224"/>
    <cellStyle name="Virgül 3 3 3 6 4" xfId="28225"/>
    <cellStyle name="Virgül 3 3 3 7" xfId="28226"/>
    <cellStyle name="Virgül 3 3 3 7 2" xfId="28227"/>
    <cellStyle name="Virgül 3 3 3 7 2 2" xfId="28228"/>
    <cellStyle name="Virgül 3 3 3 7 3" xfId="28229"/>
    <cellStyle name="Virgül 3 3 3 8" xfId="28230"/>
    <cellStyle name="Virgül 3 3 3 8 2" xfId="28231"/>
    <cellStyle name="Virgül 3 3 3 9" xfId="28232"/>
    <cellStyle name="Virgül 3 3 4" xfId="28233"/>
    <cellStyle name="Virgül 3 3 4 2" xfId="28234"/>
    <cellStyle name="Virgül 3 3 4 2 2" xfId="28235"/>
    <cellStyle name="Virgül 3 3 4 2 2 2" xfId="28236"/>
    <cellStyle name="Virgül 3 3 4 2 2 2 2" xfId="28237"/>
    <cellStyle name="Virgül 3 3 4 2 2 2 2 2" xfId="28238"/>
    <cellStyle name="Virgül 3 3 4 2 2 2 2 2 2" xfId="28239"/>
    <cellStyle name="Virgül 3 3 4 2 2 2 2 2 2 2" xfId="28240"/>
    <cellStyle name="Virgül 3 3 4 2 2 2 2 2 3" xfId="28241"/>
    <cellStyle name="Virgül 3 3 4 2 2 2 2 3" xfId="28242"/>
    <cellStyle name="Virgül 3 3 4 2 2 2 2 3 2" xfId="28243"/>
    <cellStyle name="Virgül 3 3 4 2 2 2 2 4" xfId="28244"/>
    <cellStyle name="Virgül 3 3 4 2 2 2 3" xfId="28245"/>
    <cellStyle name="Virgül 3 3 4 2 2 2 3 2" xfId="28246"/>
    <cellStyle name="Virgül 3 3 4 2 2 2 3 2 2" xfId="28247"/>
    <cellStyle name="Virgül 3 3 4 2 2 2 3 3" xfId="28248"/>
    <cellStyle name="Virgül 3 3 4 2 2 2 4" xfId="28249"/>
    <cellStyle name="Virgül 3 3 4 2 2 2 4 2" xfId="28250"/>
    <cellStyle name="Virgül 3 3 4 2 2 2 5" xfId="28251"/>
    <cellStyle name="Virgül 3 3 4 2 2 3" xfId="28252"/>
    <cellStyle name="Virgül 3 3 4 2 2 3 2" xfId="28253"/>
    <cellStyle name="Virgül 3 3 4 2 2 3 2 2" xfId="28254"/>
    <cellStyle name="Virgül 3 3 4 2 2 3 2 2 2" xfId="28255"/>
    <cellStyle name="Virgül 3 3 4 2 2 3 2 3" xfId="28256"/>
    <cellStyle name="Virgül 3 3 4 2 2 3 3" xfId="28257"/>
    <cellStyle name="Virgül 3 3 4 2 2 3 3 2" xfId="28258"/>
    <cellStyle name="Virgül 3 3 4 2 2 3 4" xfId="28259"/>
    <cellStyle name="Virgül 3 3 4 2 2 4" xfId="28260"/>
    <cellStyle name="Virgül 3 3 4 2 2 4 2" xfId="28261"/>
    <cellStyle name="Virgül 3 3 4 2 2 4 2 2" xfId="28262"/>
    <cellStyle name="Virgül 3 3 4 2 2 4 3" xfId="28263"/>
    <cellStyle name="Virgül 3 3 4 2 2 5" xfId="28264"/>
    <cellStyle name="Virgül 3 3 4 2 2 5 2" xfId="28265"/>
    <cellStyle name="Virgül 3 3 4 2 2 6" xfId="28266"/>
    <cellStyle name="Virgül 3 3 4 2 3" xfId="28267"/>
    <cellStyle name="Virgül 3 3 4 2 3 2" xfId="28268"/>
    <cellStyle name="Virgül 3 3 4 2 3 2 2" xfId="28269"/>
    <cellStyle name="Virgül 3 3 4 2 3 2 2 2" xfId="28270"/>
    <cellStyle name="Virgül 3 3 4 2 3 2 2 2 2" xfId="28271"/>
    <cellStyle name="Virgül 3 3 4 2 3 2 2 3" xfId="28272"/>
    <cellStyle name="Virgül 3 3 4 2 3 2 3" xfId="28273"/>
    <cellStyle name="Virgül 3 3 4 2 3 2 3 2" xfId="28274"/>
    <cellStyle name="Virgül 3 3 4 2 3 2 4" xfId="28275"/>
    <cellStyle name="Virgül 3 3 4 2 3 3" xfId="28276"/>
    <cellStyle name="Virgül 3 3 4 2 3 3 2" xfId="28277"/>
    <cellStyle name="Virgül 3 3 4 2 3 3 2 2" xfId="28278"/>
    <cellStyle name="Virgül 3 3 4 2 3 3 3" xfId="28279"/>
    <cellStyle name="Virgül 3 3 4 2 3 4" xfId="28280"/>
    <cellStyle name="Virgül 3 3 4 2 3 4 2" xfId="28281"/>
    <cellStyle name="Virgül 3 3 4 2 3 5" xfId="28282"/>
    <cellStyle name="Virgül 3 3 4 2 4" xfId="28283"/>
    <cellStyle name="Virgül 3 3 4 2 4 2" xfId="28284"/>
    <cellStyle name="Virgül 3 3 4 2 4 2 2" xfId="28285"/>
    <cellStyle name="Virgül 3 3 4 2 4 2 2 2" xfId="28286"/>
    <cellStyle name="Virgül 3 3 4 2 4 2 3" xfId="28287"/>
    <cellStyle name="Virgül 3 3 4 2 4 3" xfId="28288"/>
    <cellStyle name="Virgül 3 3 4 2 4 3 2" xfId="28289"/>
    <cellStyle name="Virgül 3 3 4 2 4 4" xfId="28290"/>
    <cellStyle name="Virgül 3 3 4 2 5" xfId="28291"/>
    <cellStyle name="Virgül 3 3 4 2 5 2" xfId="28292"/>
    <cellStyle name="Virgül 3 3 4 2 5 2 2" xfId="28293"/>
    <cellStyle name="Virgül 3 3 4 2 5 3" xfId="28294"/>
    <cellStyle name="Virgül 3 3 4 2 6" xfId="28295"/>
    <cellStyle name="Virgül 3 3 4 2 6 2" xfId="28296"/>
    <cellStyle name="Virgül 3 3 4 2 7" xfId="28297"/>
    <cellStyle name="Virgül 3 3 4 3" xfId="28298"/>
    <cellStyle name="Virgül 3 3 4 3 2" xfId="28299"/>
    <cellStyle name="Virgül 3 3 4 3 2 2" xfId="28300"/>
    <cellStyle name="Virgül 3 3 4 3 2 2 2" xfId="28301"/>
    <cellStyle name="Virgül 3 3 4 3 2 2 2 2" xfId="28302"/>
    <cellStyle name="Virgül 3 3 4 3 2 2 2 2 2" xfId="28303"/>
    <cellStyle name="Virgül 3 3 4 3 2 2 2 3" xfId="28304"/>
    <cellStyle name="Virgül 3 3 4 3 2 2 3" xfId="28305"/>
    <cellStyle name="Virgül 3 3 4 3 2 2 3 2" xfId="28306"/>
    <cellStyle name="Virgül 3 3 4 3 2 2 4" xfId="28307"/>
    <cellStyle name="Virgül 3 3 4 3 2 3" xfId="28308"/>
    <cellStyle name="Virgül 3 3 4 3 2 3 2" xfId="28309"/>
    <cellStyle name="Virgül 3 3 4 3 2 3 2 2" xfId="28310"/>
    <cellStyle name="Virgül 3 3 4 3 2 3 3" xfId="28311"/>
    <cellStyle name="Virgül 3 3 4 3 2 4" xfId="28312"/>
    <cellStyle name="Virgül 3 3 4 3 2 4 2" xfId="28313"/>
    <cellStyle name="Virgül 3 3 4 3 2 5" xfId="28314"/>
    <cellStyle name="Virgül 3 3 4 3 3" xfId="28315"/>
    <cellStyle name="Virgül 3 3 4 3 3 2" xfId="28316"/>
    <cellStyle name="Virgül 3 3 4 3 3 2 2" xfId="28317"/>
    <cellStyle name="Virgül 3 3 4 3 3 2 2 2" xfId="28318"/>
    <cellStyle name="Virgül 3 3 4 3 3 2 3" xfId="28319"/>
    <cellStyle name="Virgül 3 3 4 3 3 3" xfId="28320"/>
    <cellStyle name="Virgül 3 3 4 3 3 3 2" xfId="28321"/>
    <cellStyle name="Virgül 3 3 4 3 3 4" xfId="28322"/>
    <cellStyle name="Virgül 3 3 4 3 4" xfId="28323"/>
    <cellStyle name="Virgül 3 3 4 3 4 2" xfId="28324"/>
    <cellStyle name="Virgül 3 3 4 3 4 2 2" xfId="28325"/>
    <cellStyle name="Virgül 3 3 4 3 4 3" xfId="28326"/>
    <cellStyle name="Virgül 3 3 4 3 5" xfId="28327"/>
    <cellStyle name="Virgül 3 3 4 3 5 2" xfId="28328"/>
    <cellStyle name="Virgül 3 3 4 3 6" xfId="28329"/>
    <cellStyle name="Virgül 3 3 4 4" xfId="28330"/>
    <cellStyle name="Virgül 3 3 4 4 2" xfId="28331"/>
    <cellStyle name="Virgül 3 3 4 4 2 2" xfId="28332"/>
    <cellStyle name="Virgül 3 3 4 4 2 2 2" xfId="28333"/>
    <cellStyle name="Virgül 3 3 4 4 2 2 2 2" xfId="28334"/>
    <cellStyle name="Virgül 3 3 4 4 2 2 3" xfId="28335"/>
    <cellStyle name="Virgül 3 3 4 4 2 3" xfId="28336"/>
    <cellStyle name="Virgül 3 3 4 4 2 3 2" xfId="28337"/>
    <cellStyle name="Virgül 3 3 4 4 2 4" xfId="28338"/>
    <cellStyle name="Virgül 3 3 4 4 3" xfId="28339"/>
    <cellStyle name="Virgül 3 3 4 4 3 2" xfId="28340"/>
    <cellStyle name="Virgül 3 3 4 4 3 2 2" xfId="28341"/>
    <cellStyle name="Virgül 3 3 4 4 3 3" xfId="28342"/>
    <cellStyle name="Virgül 3 3 4 4 4" xfId="28343"/>
    <cellStyle name="Virgül 3 3 4 4 4 2" xfId="28344"/>
    <cellStyle name="Virgül 3 3 4 4 5" xfId="28345"/>
    <cellStyle name="Virgül 3 3 4 5" xfId="28346"/>
    <cellStyle name="Virgül 3 3 4 5 2" xfId="28347"/>
    <cellStyle name="Virgül 3 3 4 5 2 2" xfId="28348"/>
    <cellStyle name="Virgül 3 3 4 5 2 2 2" xfId="28349"/>
    <cellStyle name="Virgül 3 3 4 5 2 3" xfId="28350"/>
    <cellStyle name="Virgül 3 3 4 5 3" xfId="28351"/>
    <cellStyle name="Virgül 3 3 4 5 3 2" xfId="28352"/>
    <cellStyle name="Virgül 3 3 4 5 4" xfId="28353"/>
    <cellStyle name="Virgül 3 3 4 6" xfId="28354"/>
    <cellStyle name="Virgül 3 3 4 6 2" xfId="28355"/>
    <cellStyle name="Virgül 3 3 4 6 2 2" xfId="28356"/>
    <cellStyle name="Virgül 3 3 4 6 3" xfId="28357"/>
    <cellStyle name="Virgül 3 3 4 7" xfId="28358"/>
    <cellStyle name="Virgül 3 3 4 7 2" xfId="28359"/>
    <cellStyle name="Virgül 3 3 4 8" xfId="28360"/>
    <cellStyle name="Virgül 3 3 5" xfId="28361"/>
    <cellStyle name="Virgül 3 3 5 2" xfId="28362"/>
    <cellStyle name="Virgül 3 3 5 2 2" xfId="28363"/>
    <cellStyle name="Virgül 3 3 5 2 2 2" xfId="28364"/>
    <cellStyle name="Virgül 3 3 5 2 2 2 2" xfId="28365"/>
    <cellStyle name="Virgül 3 3 5 2 2 2 2 2" xfId="28366"/>
    <cellStyle name="Virgül 3 3 5 2 2 2 2 2 2" xfId="28367"/>
    <cellStyle name="Virgül 3 3 5 2 2 2 2 3" xfId="28368"/>
    <cellStyle name="Virgül 3 3 5 2 2 2 3" xfId="28369"/>
    <cellStyle name="Virgül 3 3 5 2 2 2 3 2" xfId="28370"/>
    <cellStyle name="Virgül 3 3 5 2 2 2 4" xfId="28371"/>
    <cellStyle name="Virgül 3 3 5 2 2 3" xfId="28372"/>
    <cellStyle name="Virgül 3 3 5 2 2 3 2" xfId="28373"/>
    <cellStyle name="Virgül 3 3 5 2 2 3 2 2" xfId="28374"/>
    <cellStyle name="Virgül 3 3 5 2 2 3 3" xfId="28375"/>
    <cellStyle name="Virgül 3 3 5 2 2 4" xfId="28376"/>
    <cellStyle name="Virgül 3 3 5 2 2 4 2" xfId="28377"/>
    <cellStyle name="Virgül 3 3 5 2 2 5" xfId="28378"/>
    <cellStyle name="Virgül 3 3 5 2 3" xfId="28379"/>
    <cellStyle name="Virgül 3 3 5 2 3 2" xfId="28380"/>
    <cellStyle name="Virgül 3 3 5 2 3 2 2" xfId="28381"/>
    <cellStyle name="Virgül 3 3 5 2 3 2 2 2" xfId="28382"/>
    <cellStyle name="Virgül 3 3 5 2 3 2 3" xfId="28383"/>
    <cellStyle name="Virgül 3 3 5 2 3 3" xfId="28384"/>
    <cellStyle name="Virgül 3 3 5 2 3 3 2" xfId="28385"/>
    <cellStyle name="Virgül 3 3 5 2 3 4" xfId="28386"/>
    <cellStyle name="Virgül 3 3 5 2 4" xfId="28387"/>
    <cellStyle name="Virgül 3 3 5 2 4 2" xfId="28388"/>
    <cellStyle name="Virgül 3 3 5 2 4 2 2" xfId="28389"/>
    <cellStyle name="Virgül 3 3 5 2 4 3" xfId="28390"/>
    <cellStyle name="Virgül 3 3 5 2 5" xfId="28391"/>
    <cellStyle name="Virgül 3 3 5 2 5 2" xfId="28392"/>
    <cellStyle name="Virgül 3 3 5 2 6" xfId="28393"/>
    <cellStyle name="Virgül 3 3 5 3" xfId="28394"/>
    <cellStyle name="Virgül 3 3 5 3 2" xfId="28395"/>
    <cellStyle name="Virgül 3 3 5 3 2 2" xfId="28396"/>
    <cellStyle name="Virgül 3 3 5 3 2 2 2" xfId="28397"/>
    <cellStyle name="Virgül 3 3 5 3 2 2 2 2" xfId="28398"/>
    <cellStyle name="Virgül 3 3 5 3 2 2 3" xfId="28399"/>
    <cellStyle name="Virgül 3 3 5 3 2 3" xfId="28400"/>
    <cellStyle name="Virgül 3 3 5 3 2 3 2" xfId="28401"/>
    <cellStyle name="Virgül 3 3 5 3 2 4" xfId="28402"/>
    <cellStyle name="Virgül 3 3 5 3 3" xfId="28403"/>
    <cellStyle name="Virgül 3 3 5 3 3 2" xfId="28404"/>
    <cellStyle name="Virgül 3 3 5 3 3 2 2" xfId="28405"/>
    <cellStyle name="Virgül 3 3 5 3 3 3" xfId="28406"/>
    <cellStyle name="Virgül 3 3 5 3 4" xfId="28407"/>
    <cellStyle name="Virgül 3 3 5 3 4 2" xfId="28408"/>
    <cellStyle name="Virgül 3 3 5 3 5" xfId="28409"/>
    <cellStyle name="Virgül 3 3 5 4" xfId="28410"/>
    <cellStyle name="Virgül 3 3 5 4 2" xfId="28411"/>
    <cellStyle name="Virgül 3 3 5 4 2 2" xfId="28412"/>
    <cellStyle name="Virgül 3 3 5 4 2 2 2" xfId="28413"/>
    <cellStyle name="Virgül 3 3 5 4 2 3" xfId="28414"/>
    <cellStyle name="Virgül 3 3 5 4 3" xfId="28415"/>
    <cellStyle name="Virgül 3 3 5 4 3 2" xfId="28416"/>
    <cellStyle name="Virgül 3 3 5 4 4" xfId="28417"/>
    <cellStyle name="Virgül 3 3 5 5" xfId="28418"/>
    <cellStyle name="Virgül 3 3 5 5 2" xfId="28419"/>
    <cellStyle name="Virgül 3 3 5 5 2 2" xfId="28420"/>
    <cellStyle name="Virgül 3 3 5 5 3" xfId="28421"/>
    <cellStyle name="Virgül 3 3 5 6" xfId="28422"/>
    <cellStyle name="Virgül 3 3 5 6 2" xfId="28423"/>
    <cellStyle name="Virgül 3 3 5 7" xfId="28424"/>
    <cellStyle name="Virgül 3 3 6" xfId="28425"/>
    <cellStyle name="Virgül 3 3 6 2" xfId="28426"/>
    <cellStyle name="Virgül 3 3 6 2 2" xfId="28427"/>
    <cellStyle name="Virgül 3 3 6 2 2 2" xfId="28428"/>
    <cellStyle name="Virgül 3 3 6 2 2 2 2" xfId="28429"/>
    <cellStyle name="Virgül 3 3 6 2 2 2 2 2" xfId="28430"/>
    <cellStyle name="Virgül 3 3 6 2 2 2 3" xfId="28431"/>
    <cellStyle name="Virgül 3 3 6 2 2 3" xfId="28432"/>
    <cellStyle name="Virgül 3 3 6 2 2 3 2" xfId="28433"/>
    <cellStyle name="Virgül 3 3 6 2 2 4" xfId="28434"/>
    <cellStyle name="Virgül 3 3 6 2 3" xfId="28435"/>
    <cellStyle name="Virgül 3 3 6 2 3 2" xfId="28436"/>
    <cellStyle name="Virgül 3 3 6 2 3 2 2" xfId="28437"/>
    <cellStyle name="Virgül 3 3 6 2 3 3" xfId="28438"/>
    <cellStyle name="Virgül 3 3 6 2 4" xfId="28439"/>
    <cellStyle name="Virgül 3 3 6 2 4 2" xfId="28440"/>
    <cellStyle name="Virgül 3 3 6 2 5" xfId="28441"/>
    <cellStyle name="Virgül 3 3 6 3" xfId="28442"/>
    <cellStyle name="Virgül 3 3 6 3 2" xfId="28443"/>
    <cellStyle name="Virgül 3 3 6 3 2 2" xfId="28444"/>
    <cellStyle name="Virgül 3 3 6 3 2 2 2" xfId="28445"/>
    <cellStyle name="Virgül 3 3 6 3 2 3" xfId="28446"/>
    <cellStyle name="Virgül 3 3 6 3 3" xfId="28447"/>
    <cellStyle name="Virgül 3 3 6 3 3 2" xfId="28448"/>
    <cellStyle name="Virgül 3 3 6 3 4" xfId="28449"/>
    <cellStyle name="Virgül 3 3 6 4" xfId="28450"/>
    <cellStyle name="Virgül 3 3 6 4 2" xfId="28451"/>
    <cellStyle name="Virgül 3 3 6 4 2 2" xfId="28452"/>
    <cellStyle name="Virgül 3 3 6 4 3" xfId="28453"/>
    <cellStyle name="Virgül 3 3 6 5" xfId="28454"/>
    <cellStyle name="Virgül 3 3 6 5 2" xfId="28455"/>
    <cellStyle name="Virgül 3 3 6 6" xfId="28456"/>
    <cellStyle name="Virgül 3 3 7" xfId="28457"/>
    <cellStyle name="Virgül 3 3 7 2" xfId="28458"/>
    <cellStyle name="Virgül 3 3 7 2 2" xfId="28459"/>
    <cellStyle name="Virgül 3 3 7 2 2 2" xfId="28460"/>
    <cellStyle name="Virgül 3 3 7 2 2 2 2" xfId="28461"/>
    <cellStyle name="Virgül 3 3 7 2 2 3" xfId="28462"/>
    <cellStyle name="Virgül 3 3 7 2 3" xfId="28463"/>
    <cellStyle name="Virgül 3 3 7 2 3 2" xfId="28464"/>
    <cellStyle name="Virgül 3 3 7 2 4" xfId="28465"/>
    <cellStyle name="Virgül 3 3 7 3" xfId="28466"/>
    <cellStyle name="Virgül 3 3 7 3 2" xfId="28467"/>
    <cellStyle name="Virgül 3 3 7 3 2 2" xfId="28468"/>
    <cellStyle name="Virgül 3 3 7 3 3" xfId="28469"/>
    <cellStyle name="Virgül 3 3 7 4" xfId="28470"/>
    <cellStyle name="Virgül 3 3 7 4 2" xfId="28471"/>
    <cellStyle name="Virgül 3 3 7 5" xfId="28472"/>
    <cellStyle name="Virgül 3 3 8" xfId="28473"/>
    <cellStyle name="Virgül 3 3 8 2" xfId="28474"/>
    <cellStyle name="Virgül 3 3 8 2 2" xfId="28475"/>
    <cellStyle name="Virgül 3 3 8 2 2 2" xfId="28476"/>
    <cellStyle name="Virgül 3 3 8 2 3" xfId="28477"/>
    <cellStyle name="Virgül 3 3 8 3" xfId="28478"/>
    <cellStyle name="Virgül 3 3 8 3 2" xfId="28479"/>
    <cellStyle name="Virgül 3 3 8 4" xfId="28480"/>
    <cellStyle name="Virgül 3 3 9" xfId="28481"/>
    <cellStyle name="Virgül 3 3 9 2" xfId="28482"/>
    <cellStyle name="Virgül 3 3 9 2 2" xfId="28483"/>
    <cellStyle name="Virgül 3 3 9 3" xfId="28484"/>
    <cellStyle name="Virgül 3 4" xfId="28485"/>
    <cellStyle name="Virgül 3 4 10" xfId="28486"/>
    <cellStyle name="Virgül 3 4 2" xfId="28487"/>
    <cellStyle name="Virgül 3 4 2 2" xfId="28488"/>
    <cellStyle name="Virgül 3 4 2 2 2" xfId="28489"/>
    <cellStyle name="Virgül 3 4 2 2 2 2" xfId="28490"/>
    <cellStyle name="Virgül 3 4 2 2 2 2 2" xfId="28491"/>
    <cellStyle name="Virgül 3 4 2 2 2 2 2 2" xfId="28492"/>
    <cellStyle name="Virgül 3 4 2 2 2 2 2 2 2" xfId="28493"/>
    <cellStyle name="Virgül 3 4 2 2 2 2 2 2 2 2" xfId="28494"/>
    <cellStyle name="Virgül 3 4 2 2 2 2 2 2 2 2 2" xfId="28495"/>
    <cellStyle name="Virgül 3 4 2 2 2 2 2 2 2 3" xfId="28496"/>
    <cellStyle name="Virgül 3 4 2 2 2 2 2 2 3" xfId="28497"/>
    <cellStyle name="Virgül 3 4 2 2 2 2 2 2 3 2" xfId="28498"/>
    <cellStyle name="Virgül 3 4 2 2 2 2 2 2 4" xfId="28499"/>
    <cellStyle name="Virgül 3 4 2 2 2 2 2 3" xfId="28500"/>
    <cellStyle name="Virgül 3 4 2 2 2 2 2 3 2" xfId="28501"/>
    <cellStyle name="Virgül 3 4 2 2 2 2 2 3 2 2" xfId="28502"/>
    <cellStyle name="Virgül 3 4 2 2 2 2 2 3 3" xfId="28503"/>
    <cellStyle name="Virgül 3 4 2 2 2 2 2 4" xfId="28504"/>
    <cellStyle name="Virgül 3 4 2 2 2 2 2 4 2" xfId="28505"/>
    <cellStyle name="Virgül 3 4 2 2 2 2 2 5" xfId="28506"/>
    <cellStyle name="Virgül 3 4 2 2 2 2 3" xfId="28507"/>
    <cellStyle name="Virgül 3 4 2 2 2 2 3 2" xfId="28508"/>
    <cellStyle name="Virgül 3 4 2 2 2 2 3 2 2" xfId="28509"/>
    <cellStyle name="Virgül 3 4 2 2 2 2 3 2 2 2" xfId="28510"/>
    <cellStyle name="Virgül 3 4 2 2 2 2 3 2 3" xfId="28511"/>
    <cellStyle name="Virgül 3 4 2 2 2 2 3 3" xfId="28512"/>
    <cellStyle name="Virgül 3 4 2 2 2 2 3 3 2" xfId="28513"/>
    <cellStyle name="Virgül 3 4 2 2 2 2 3 4" xfId="28514"/>
    <cellStyle name="Virgül 3 4 2 2 2 2 4" xfId="28515"/>
    <cellStyle name="Virgül 3 4 2 2 2 2 4 2" xfId="28516"/>
    <cellStyle name="Virgül 3 4 2 2 2 2 4 2 2" xfId="28517"/>
    <cellStyle name="Virgül 3 4 2 2 2 2 4 3" xfId="28518"/>
    <cellStyle name="Virgül 3 4 2 2 2 2 5" xfId="28519"/>
    <cellStyle name="Virgül 3 4 2 2 2 2 5 2" xfId="28520"/>
    <cellStyle name="Virgül 3 4 2 2 2 2 6" xfId="28521"/>
    <cellStyle name="Virgül 3 4 2 2 2 3" xfId="28522"/>
    <cellStyle name="Virgül 3 4 2 2 2 3 2" xfId="28523"/>
    <cellStyle name="Virgül 3 4 2 2 2 3 2 2" xfId="28524"/>
    <cellStyle name="Virgül 3 4 2 2 2 3 2 2 2" xfId="28525"/>
    <cellStyle name="Virgül 3 4 2 2 2 3 2 2 2 2" xfId="28526"/>
    <cellStyle name="Virgül 3 4 2 2 2 3 2 2 3" xfId="28527"/>
    <cellStyle name="Virgül 3 4 2 2 2 3 2 3" xfId="28528"/>
    <cellStyle name="Virgül 3 4 2 2 2 3 2 3 2" xfId="28529"/>
    <cellStyle name="Virgül 3 4 2 2 2 3 2 4" xfId="28530"/>
    <cellStyle name="Virgül 3 4 2 2 2 3 3" xfId="28531"/>
    <cellStyle name="Virgül 3 4 2 2 2 3 3 2" xfId="28532"/>
    <cellStyle name="Virgül 3 4 2 2 2 3 3 2 2" xfId="28533"/>
    <cellStyle name="Virgül 3 4 2 2 2 3 3 3" xfId="28534"/>
    <cellStyle name="Virgül 3 4 2 2 2 3 4" xfId="28535"/>
    <cellStyle name="Virgül 3 4 2 2 2 3 4 2" xfId="28536"/>
    <cellStyle name="Virgül 3 4 2 2 2 3 5" xfId="28537"/>
    <cellStyle name="Virgül 3 4 2 2 2 4" xfId="28538"/>
    <cellStyle name="Virgül 3 4 2 2 2 4 2" xfId="28539"/>
    <cellStyle name="Virgül 3 4 2 2 2 4 2 2" xfId="28540"/>
    <cellStyle name="Virgül 3 4 2 2 2 4 2 2 2" xfId="28541"/>
    <cellStyle name="Virgül 3 4 2 2 2 4 2 3" xfId="28542"/>
    <cellStyle name="Virgül 3 4 2 2 2 4 3" xfId="28543"/>
    <cellStyle name="Virgül 3 4 2 2 2 4 3 2" xfId="28544"/>
    <cellStyle name="Virgül 3 4 2 2 2 4 4" xfId="28545"/>
    <cellStyle name="Virgül 3 4 2 2 2 5" xfId="28546"/>
    <cellStyle name="Virgül 3 4 2 2 2 5 2" xfId="28547"/>
    <cellStyle name="Virgül 3 4 2 2 2 5 2 2" xfId="28548"/>
    <cellStyle name="Virgül 3 4 2 2 2 5 3" xfId="28549"/>
    <cellStyle name="Virgül 3 4 2 2 2 6" xfId="28550"/>
    <cellStyle name="Virgül 3 4 2 2 2 6 2" xfId="28551"/>
    <cellStyle name="Virgül 3 4 2 2 2 7" xfId="28552"/>
    <cellStyle name="Virgül 3 4 2 2 3" xfId="28553"/>
    <cellStyle name="Virgül 3 4 2 2 3 2" xfId="28554"/>
    <cellStyle name="Virgül 3 4 2 2 3 2 2" xfId="28555"/>
    <cellStyle name="Virgül 3 4 2 2 3 2 2 2" xfId="28556"/>
    <cellStyle name="Virgül 3 4 2 2 3 2 2 2 2" xfId="28557"/>
    <cellStyle name="Virgül 3 4 2 2 3 2 2 2 2 2" xfId="28558"/>
    <cellStyle name="Virgül 3 4 2 2 3 2 2 2 3" xfId="28559"/>
    <cellStyle name="Virgül 3 4 2 2 3 2 2 3" xfId="28560"/>
    <cellStyle name="Virgül 3 4 2 2 3 2 2 3 2" xfId="28561"/>
    <cellStyle name="Virgül 3 4 2 2 3 2 2 4" xfId="28562"/>
    <cellStyle name="Virgül 3 4 2 2 3 2 3" xfId="28563"/>
    <cellStyle name="Virgül 3 4 2 2 3 2 3 2" xfId="28564"/>
    <cellStyle name="Virgül 3 4 2 2 3 2 3 2 2" xfId="28565"/>
    <cellStyle name="Virgül 3 4 2 2 3 2 3 3" xfId="28566"/>
    <cellStyle name="Virgül 3 4 2 2 3 2 4" xfId="28567"/>
    <cellStyle name="Virgül 3 4 2 2 3 2 4 2" xfId="28568"/>
    <cellStyle name="Virgül 3 4 2 2 3 2 5" xfId="28569"/>
    <cellStyle name="Virgül 3 4 2 2 3 3" xfId="28570"/>
    <cellStyle name="Virgül 3 4 2 2 3 3 2" xfId="28571"/>
    <cellStyle name="Virgül 3 4 2 2 3 3 2 2" xfId="28572"/>
    <cellStyle name="Virgül 3 4 2 2 3 3 2 2 2" xfId="28573"/>
    <cellStyle name="Virgül 3 4 2 2 3 3 2 3" xfId="28574"/>
    <cellStyle name="Virgül 3 4 2 2 3 3 3" xfId="28575"/>
    <cellStyle name="Virgül 3 4 2 2 3 3 3 2" xfId="28576"/>
    <cellStyle name="Virgül 3 4 2 2 3 3 4" xfId="28577"/>
    <cellStyle name="Virgül 3 4 2 2 3 4" xfId="28578"/>
    <cellStyle name="Virgül 3 4 2 2 3 4 2" xfId="28579"/>
    <cellStyle name="Virgül 3 4 2 2 3 4 2 2" xfId="28580"/>
    <cellStyle name="Virgül 3 4 2 2 3 4 3" xfId="28581"/>
    <cellStyle name="Virgül 3 4 2 2 3 5" xfId="28582"/>
    <cellStyle name="Virgül 3 4 2 2 3 5 2" xfId="28583"/>
    <cellStyle name="Virgül 3 4 2 2 3 6" xfId="28584"/>
    <cellStyle name="Virgül 3 4 2 2 4" xfId="28585"/>
    <cellStyle name="Virgül 3 4 2 2 4 2" xfId="28586"/>
    <cellStyle name="Virgül 3 4 2 2 4 2 2" xfId="28587"/>
    <cellStyle name="Virgül 3 4 2 2 4 2 2 2" xfId="28588"/>
    <cellStyle name="Virgül 3 4 2 2 4 2 2 2 2" xfId="28589"/>
    <cellStyle name="Virgül 3 4 2 2 4 2 2 3" xfId="28590"/>
    <cellStyle name="Virgül 3 4 2 2 4 2 3" xfId="28591"/>
    <cellStyle name="Virgül 3 4 2 2 4 2 3 2" xfId="28592"/>
    <cellStyle name="Virgül 3 4 2 2 4 2 4" xfId="28593"/>
    <cellStyle name="Virgül 3 4 2 2 4 3" xfId="28594"/>
    <cellStyle name="Virgül 3 4 2 2 4 3 2" xfId="28595"/>
    <cellStyle name="Virgül 3 4 2 2 4 3 2 2" xfId="28596"/>
    <cellStyle name="Virgül 3 4 2 2 4 3 3" xfId="28597"/>
    <cellStyle name="Virgül 3 4 2 2 4 4" xfId="28598"/>
    <cellStyle name="Virgül 3 4 2 2 4 4 2" xfId="28599"/>
    <cellStyle name="Virgül 3 4 2 2 4 5" xfId="28600"/>
    <cellStyle name="Virgül 3 4 2 2 5" xfId="28601"/>
    <cellStyle name="Virgül 3 4 2 2 5 2" xfId="28602"/>
    <cellStyle name="Virgül 3 4 2 2 5 2 2" xfId="28603"/>
    <cellStyle name="Virgül 3 4 2 2 5 2 2 2" xfId="28604"/>
    <cellStyle name="Virgül 3 4 2 2 5 2 3" xfId="28605"/>
    <cellStyle name="Virgül 3 4 2 2 5 3" xfId="28606"/>
    <cellStyle name="Virgül 3 4 2 2 5 3 2" xfId="28607"/>
    <cellStyle name="Virgül 3 4 2 2 5 4" xfId="28608"/>
    <cellStyle name="Virgül 3 4 2 2 6" xfId="28609"/>
    <cellStyle name="Virgül 3 4 2 2 6 2" xfId="28610"/>
    <cellStyle name="Virgül 3 4 2 2 6 2 2" xfId="28611"/>
    <cellStyle name="Virgül 3 4 2 2 6 3" xfId="28612"/>
    <cellStyle name="Virgül 3 4 2 2 7" xfId="28613"/>
    <cellStyle name="Virgül 3 4 2 2 7 2" xfId="28614"/>
    <cellStyle name="Virgül 3 4 2 2 8" xfId="28615"/>
    <cellStyle name="Virgül 3 4 2 3" xfId="28616"/>
    <cellStyle name="Virgül 3 4 2 3 2" xfId="28617"/>
    <cellStyle name="Virgül 3 4 2 3 2 2" xfId="28618"/>
    <cellStyle name="Virgül 3 4 2 3 2 2 2" xfId="28619"/>
    <cellStyle name="Virgül 3 4 2 3 2 2 2 2" xfId="28620"/>
    <cellStyle name="Virgül 3 4 2 3 2 2 2 2 2" xfId="28621"/>
    <cellStyle name="Virgül 3 4 2 3 2 2 2 2 2 2" xfId="28622"/>
    <cellStyle name="Virgül 3 4 2 3 2 2 2 2 3" xfId="28623"/>
    <cellStyle name="Virgül 3 4 2 3 2 2 2 3" xfId="28624"/>
    <cellStyle name="Virgül 3 4 2 3 2 2 2 3 2" xfId="28625"/>
    <cellStyle name="Virgül 3 4 2 3 2 2 2 4" xfId="28626"/>
    <cellStyle name="Virgül 3 4 2 3 2 2 3" xfId="28627"/>
    <cellStyle name="Virgül 3 4 2 3 2 2 3 2" xfId="28628"/>
    <cellStyle name="Virgül 3 4 2 3 2 2 3 2 2" xfId="28629"/>
    <cellStyle name="Virgül 3 4 2 3 2 2 3 3" xfId="28630"/>
    <cellStyle name="Virgül 3 4 2 3 2 2 4" xfId="28631"/>
    <cellStyle name="Virgül 3 4 2 3 2 2 4 2" xfId="28632"/>
    <cellStyle name="Virgül 3 4 2 3 2 2 5" xfId="28633"/>
    <cellStyle name="Virgül 3 4 2 3 2 3" xfId="28634"/>
    <cellStyle name="Virgül 3 4 2 3 2 3 2" xfId="28635"/>
    <cellStyle name="Virgül 3 4 2 3 2 3 2 2" xfId="28636"/>
    <cellStyle name="Virgül 3 4 2 3 2 3 2 2 2" xfId="28637"/>
    <cellStyle name="Virgül 3 4 2 3 2 3 2 3" xfId="28638"/>
    <cellStyle name="Virgül 3 4 2 3 2 3 3" xfId="28639"/>
    <cellStyle name="Virgül 3 4 2 3 2 3 3 2" xfId="28640"/>
    <cellStyle name="Virgül 3 4 2 3 2 3 4" xfId="28641"/>
    <cellStyle name="Virgül 3 4 2 3 2 4" xfId="28642"/>
    <cellStyle name="Virgül 3 4 2 3 2 4 2" xfId="28643"/>
    <cellStyle name="Virgül 3 4 2 3 2 4 2 2" xfId="28644"/>
    <cellStyle name="Virgül 3 4 2 3 2 4 3" xfId="28645"/>
    <cellStyle name="Virgül 3 4 2 3 2 5" xfId="28646"/>
    <cellStyle name="Virgül 3 4 2 3 2 5 2" xfId="28647"/>
    <cellStyle name="Virgül 3 4 2 3 2 6" xfId="28648"/>
    <cellStyle name="Virgül 3 4 2 3 3" xfId="28649"/>
    <cellStyle name="Virgül 3 4 2 3 3 2" xfId="28650"/>
    <cellStyle name="Virgül 3 4 2 3 3 2 2" xfId="28651"/>
    <cellStyle name="Virgül 3 4 2 3 3 2 2 2" xfId="28652"/>
    <cellStyle name="Virgül 3 4 2 3 3 2 2 2 2" xfId="28653"/>
    <cellStyle name="Virgül 3 4 2 3 3 2 2 3" xfId="28654"/>
    <cellStyle name="Virgül 3 4 2 3 3 2 3" xfId="28655"/>
    <cellStyle name="Virgül 3 4 2 3 3 2 3 2" xfId="28656"/>
    <cellStyle name="Virgül 3 4 2 3 3 2 4" xfId="28657"/>
    <cellStyle name="Virgül 3 4 2 3 3 3" xfId="28658"/>
    <cellStyle name="Virgül 3 4 2 3 3 3 2" xfId="28659"/>
    <cellStyle name="Virgül 3 4 2 3 3 3 2 2" xfId="28660"/>
    <cellStyle name="Virgül 3 4 2 3 3 3 3" xfId="28661"/>
    <cellStyle name="Virgül 3 4 2 3 3 4" xfId="28662"/>
    <cellStyle name="Virgül 3 4 2 3 3 4 2" xfId="28663"/>
    <cellStyle name="Virgül 3 4 2 3 3 5" xfId="28664"/>
    <cellStyle name="Virgül 3 4 2 3 4" xfId="28665"/>
    <cellStyle name="Virgül 3 4 2 3 4 2" xfId="28666"/>
    <cellStyle name="Virgül 3 4 2 3 4 2 2" xfId="28667"/>
    <cellStyle name="Virgül 3 4 2 3 4 2 2 2" xfId="28668"/>
    <cellStyle name="Virgül 3 4 2 3 4 2 3" xfId="28669"/>
    <cellStyle name="Virgül 3 4 2 3 4 3" xfId="28670"/>
    <cellStyle name="Virgül 3 4 2 3 4 3 2" xfId="28671"/>
    <cellStyle name="Virgül 3 4 2 3 4 4" xfId="28672"/>
    <cellStyle name="Virgül 3 4 2 3 5" xfId="28673"/>
    <cellStyle name="Virgül 3 4 2 3 5 2" xfId="28674"/>
    <cellStyle name="Virgül 3 4 2 3 5 2 2" xfId="28675"/>
    <cellStyle name="Virgül 3 4 2 3 5 3" xfId="28676"/>
    <cellStyle name="Virgül 3 4 2 3 6" xfId="28677"/>
    <cellStyle name="Virgül 3 4 2 3 6 2" xfId="28678"/>
    <cellStyle name="Virgül 3 4 2 3 7" xfId="28679"/>
    <cellStyle name="Virgül 3 4 2 4" xfId="28680"/>
    <cellStyle name="Virgül 3 4 2 4 2" xfId="28681"/>
    <cellStyle name="Virgül 3 4 2 4 2 2" xfId="28682"/>
    <cellStyle name="Virgül 3 4 2 4 2 2 2" xfId="28683"/>
    <cellStyle name="Virgül 3 4 2 4 2 2 2 2" xfId="28684"/>
    <cellStyle name="Virgül 3 4 2 4 2 2 2 2 2" xfId="28685"/>
    <cellStyle name="Virgül 3 4 2 4 2 2 2 3" xfId="28686"/>
    <cellStyle name="Virgül 3 4 2 4 2 2 3" xfId="28687"/>
    <cellStyle name="Virgül 3 4 2 4 2 2 3 2" xfId="28688"/>
    <cellStyle name="Virgül 3 4 2 4 2 2 4" xfId="28689"/>
    <cellStyle name="Virgül 3 4 2 4 2 3" xfId="28690"/>
    <cellStyle name="Virgül 3 4 2 4 2 3 2" xfId="28691"/>
    <cellStyle name="Virgül 3 4 2 4 2 3 2 2" xfId="28692"/>
    <cellStyle name="Virgül 3 4 2 4 2 3 3" xfId="28693"/>
    <cellStyle name="Virgül 3 4 2 4 2 4" xfId="28694"/>
    <cellStyle name="Virgül 3 4 2 4 2 4 2" xfId="28695"/>
    <cellStyle name="Virgül 3 4 2 4 2 5" xfId="28696"/>
    <cellStyle name="Virgül 3 4 2 4 3" xfId="28697"/>
    <cellStyle name="Virgül 3 4 2 4 3 2" xfId="28698"/>
    <cellStyle name="Virgül 3 4 2 4 3 2 2" xfId="28699"/>
    <cellStyle name="Virgül 3 4 2 4 3 2 2 2" xfId="28700"/>
    <cellStyle name="Virgül 3 4 2 4 3 2 3" xfId="28701"/>
    <cellStyle name="Virgül 3 4 2 4 3 3" xfId="28702"/>
    <cellStyle name="Virgül 3 4 2 4 3 3 2" xfId="28703"/>
    <cellStyle name="Virgül 3 4 2 4 3 4" xfId="28704"/>
    <cellStyle name="Virgül 3 4 2 4 4" xfId="28705"/>
    <cellStyle name="Virgül 3 4 2 4 4 2" xfId="28706"/>
    <cellStyle name="Virgül 3 4 2 4 4 2 2" xfId="28707"/>
    <cellStyle name="Virgül 3 4 2 4 4 3" xfId="28708"/>
    <cellStyle name="Virgül 3 4 2 4 5" xfId="28709"/>
    <cellStyle name="Virgül 3 4 2 4 5 2" xfId="28710"/>
    <cellStyle name="Virgül 3 4 2 4 6" xfId="28711"/>
    <cellStyle name="Virgül 3 4 2 5" xfId="28712"/>
    <cellStyle name="Virgül 3 4 2 5 2" xfId="28713"/>
    <cellStyle name="Virgül 3 4 2 5 2 2" xfId="28714"/>
    <cellStyle name="Virgül 3 4 2 5 2 2 2" xfId="28715"/>
    <cellStyle name="Virgül 3 4 2 5 2 2 2 2" xfId="28716"/>
    <cellStyle name="Virgül 3 4 2 5 2 2 3" xfId="28717"/>
    <cellStyle name="Virgül 3 4 2 5 2 3" xfId="28718"/>
    <cellStyle name="Virgül 3 4 2 5 2 3 2" xfId="28719"/>
    <cellStyle name="Virgül 3 4 2 5 2 4" xfId="28720"/>
    <cellStyle name="Virgül 3 4 2 5 3" xfId="28721"/>
    <cellStyle name="Virgül 3 4 2 5 3 2" xfId="28722"/>
    <cellStyle name="Virgül 3 4 2 5 3 2 2" xfId="28723"/>
    <cellStyle name="Virgül 3 4 2 5 3 3" xfId="28724"/>
    <cellStyle name="Virgül 3 4 2 5 4" xfId="28725"/>
    <cellStyle name="Virgül 3 4 2 5 4 2" xfId="28726"/>
    <cellStyle name="Virgül 3 4 2 5 5" xfId="28727"/>
    <cellStyle name="Virgül 3 4 2 6" xfId="28728"/>
    <cellStyle name="Virgül 3 4 2 6 2" xfId="28729"/>
    <cellStyle name="Virgül 3 4 2 6 2 2" xfId="28730"/>
    <cellStyle name="Virgül 3 4 2 6 2 2 2" xfId="28731"/>
    <cellStyle name="Virgül 3 4 2 6 2 3" xfId="28732"/>
    <cellStyle name="Virgül 3 4 2 6 3" xfId="28733"/>
    <cellStyle name="Virgül 3 4 2 6 3 2" xfId="28734"/>
    <cellStyle name="Virgül 3 4 2 6 4" xfId="28735"/>
    <cellStyle name="Virgül 3 4 2 7" xfId="28736"/>
    <cellStyle name="Virgül 3 4 2 7 2" xfId="28737"/>
    <cellStyle name="Virgül 3 4 2 7 2 2" xfId="28738"/>
    <cellStyle name="Virgül 3 4 2 7 3" xfId="28739"/>
    <cellStyle name="Virgül 3 4 2 8" xfId="28740"/>
    <cellStyle name="Virgül 3 4 2 8 2" xfId="28741"/>
    <cellStyle name="Virgül 3 4 2 9" xfId="28742"/>
    <cellStyle name="Virgül 3 4 3" xfId="28743"/>
    <cellStyle name="Virgül 3 4 3 2" xfId="28744"/>
    <cellStyle name="Virgül 3 4 3 2 2" xfId="28745"/>
    <cellStyle name="Virgül 3 4 3 2 2 2" xfId="28746"/>
    <cellStyle name="Virgül 3 4 3 2 2 2 2" xfId="28747"/>
    <cellStyle name="Virgül 3 4 3 2 2 2 2 2" xfId="28748"/>
    <cellStyle name="Virgül 3 4 3 2 2 2 2 2 2" xfId="28749"/>
    <cellStyle name="Virgül 3 4 3 2 2 2 2 2 2 2" xfId="28750"/>
    <cellStyle name="Virgül 3 4 3 2 2 2 2 2 3" xfId="28751"/>
    <cellStyle name="Virgül 3 4 3 2 2 2 2 3" xfId="28752"/>
    <cellStyle name="Virgül 3 4 3 2 2 2 2 3 2" xfId="28753"/>
    <cellStyle name="Virgül 3 4 3 2 2 2 2 4" xfId="28754"/>
    <cellStyle name="Virgül 3 4 3 2 2 2 3" xfId="28755"/>
    <cellStyle name="Virgül 3 4 3 2 2 2 3 2" xfId="28756"/>
    <cellStyle name="Virgül 3 4 3 2 2 2 3 2 2" xfId="28757"/>
    <cellStyle name="Virgül 3 4 3 2 2 2 3 3" xfId="28758"/>
    <cellStyle name="Virgül 3 4 3 2 2 2 4" xfId="28759"/>
    <cellStyle name="Virgül 3 4 3 2 2 2 4 2" xfId="28760"/>
    <cellStyle name="Virgül 3 4 3 2 2 2 5" xfId="28761"/>
    <cellStyle name="Virgül 3 4 3 2 2 3" xfId="28762"/>
    <cellStyle name="Virgül 3 4 3 2 2 3 2" xfId="28763"/>
    <cellStyle name="Virgül 3 4 3 2 2 3 2 2" xfId="28764"/>
    <cellStyle name="Virgül 3 4 3 2 2 3 2 2 2" xfId="28765"/>
    <cellStyle name="Virgül 3 4 3 2 2 3 2 3" xfId="28766"/>
    <cellStyle name="Virgül 3 4 3 2 2 3 3" xfId="28767"/>
    <cellStyle name="Virgül 3 4 3 2 2 3 3 2" xfId="28768"/>
    <cellStyle name="Virgül 3 4 3 2 2 3 4" xfId="28769"/>
    <cellStyle name="Virgül 3 4 3 2 2 4" xfId="28770"/>
    <cellStyle name="Virgül 3 4 3 2 2 4 2" xfId="28771"/>
    <cellStyle name="Virgül 3 4 3 2 2 4 2 2" xfId="28772"/>
    <cellStyle name="Virgül 3 4 3 2 2 4 3" xfId="28773"/>
    <cellStyle name="Virgül 3 4 3 2 2 5" xfId="28774"/>
    <cellStyle name="Virgül 3 4 3 2 2 5 2" xfId="28775"/>
    <cellStyle name="Virgül 3 4 3 2 2 6" xfId="28776"/>
    <cellStyle name="Virgül 3 4 3 2 3" xfId="28777"/>
    <cellStyle name="Virgül 3 4 3 2 3 2" xfId="28778"/>
    <cellStyle name="Virgül 3 4 3 2 3 2 2" xfId="28779"/>
    <cellStyle name="Virgül 3 4 3 2 3 2 2 2" xfId="28780"/>
    <cellStyle name="Virgül 3 4 3 2 3 2 2 2 2" xfId="28781"/>
    <cellStyle name="Virgül 3 4 3 2 3 2 2 3" xfId="28782"/>
    <cellStyle name="Virgül 3 4 3 2 3 2 3" xfId="28783"/>
    <cellStyle name="Virgül 3 4 3 2 3 2 3 2" xfId="28784"/>
    <cellStyle name="Virgül 3 4 3 2 3 2 4" xfId="28785"/>
    <cellStyle name="Virgül 3 4 3 2 3 3" xfId="28786"/>
    <cellStyle name="Virgül 3 4 3 2 3 3 2" xfId="28787"/>
    <cellStyle name="Virgül 3 4 3 2 3 3 2 2" xfId="28788"/>
    <cellStyle name="Virgül 3 4 3 2 3 3 3" xfId="28789"/>
    <cellStyle name="Virgül 3 4 3 2 3 4" xfId="28790"/>
    <cellStyle name="Virgül 3 4 3 2 3 4 2" xfId="28791"/>
    <cellStyle name="Virgül 3 4 3 2 3 5" xfId="28792"/>
    <cellStyle name="Virgül 3 4 3 2 4" xfId="28793"/>
    <cellStyle name="Virgül 3 4 3 2 4 2" xfId="28794"/>
    <cellStyle name="Virgül 3 4 3 2 4 2 2" xfId="28795"/>
    <cellStyle name="Virgül 3 4 3 2 4 2 2 2" xfId="28796"/>
    <cellStyle name="Virgül 3 4 3 2 4 2 3" xfId="28797"/>
    <cellStyle name="Virgül 3 4 3 2 4 3" xfId="28798"/>
    <cellStyle name="Virgül 3 4 3 2 4 3 2" xfId="28799"/>
    <cellStyle name="Virgül 3 4 3 2 4 4" xfId="28800"/>
    <cellStyle name="Virgül 3 4 3 2 5" xfId="28801"/>
    <cellStyle name="Virgül 3 4 3 2 5 2" xfId="28802"/>
    <cellStyle name="Virgül 3 4 3 2 5 2 2" xfId="28803"/>
    <cellStyle name="Virgül 3 4 3 2 5 3" xfId="28804"/>
    <cellStyle name="Virgül 3 4 3 2 6" xfId="28805"/>
    <cellStyle name="Virgül 3 4 3 2 6 2" xfId="28806"/>
    <cellStyle name="Virgül 3 4 3 2 7" xfId="28807"/>
    <cellStyle name="Virgül 3 4 3 3" xfId="28808"/>
    <cellStyle name="Virgül 3 4 3 3 2" xfId="28809"/>
    <cellStyle name="Virgül 3 4 3 3 2 2" xfId="28810"/>
    <cellStyle name="Virgül 3 4 3 3 2 2 2" xfId="28811"/>
    <cellStyle name="Virgül 3 4 3 3 2 2 2 2" xfId="28812"/>
    <cellStyle name="Virgül 3 4 3 3 2 2 2 2 2" xfId="28813"/>
    <cellStyle name="Virgül 3 4 3 3 2 2 2 3" xfId="28814"/>
    <cellStyle name="Virgül 3 4 3 3 2 2 3" xfId="28815"/>
    <cellStyle name="Virgül 3 4 3 3 2 2 3 2" xfId="28816"/>
    <cellStyle name="Virgül 3 4 3 3 2 2 4" xfId="28817"/>
    <cellStyle name="Virgül 3 4 3 3 2 3" xfId="28818"/>
    <cellStyle name="Virgül 3 4 3 3 2 3 2" xfId="28819"/>
    <cellStyle name="Virgül 3 4 3 3 2 3 2 2" xfId="28820"/>
    <cellStyle name="Virgül 3 4 3 3 2 3 3" xfId="28821"/>
    <cellStyle name="Virgül 3 4 3 3 2 4" xfId="28822"/>
    <cellStyle name="Virgül 3 4 3 3 2 4 2" xfId="28823"/>
    <cellStyle name="Virgül 3 4 3 3 2 5" xfId="28824"/>
    <cellStyle name="Virgül 3 4 3 3 3" xfId="28825"/>
    <cellStyle name="Virgül 3 4 3 3 3 2" xfId="28826"/>
    <cellStyle name="Virgül 3 4 3 3 3 2 2" xfId="28827"/>
    <cellStyle name="Virgül 3 4 3 3 3 2 2 2" xfId="28828"/>
    <cellStyle name="Virgül 3 4 3 3 3 2 3" xfId="28829"/>
    <cellStyle name="Virgül 3 4 3 3 3 3" xfId="28830"/>
    <cellStyle name="Virgül 3 4 3 3 3 3 2" xfId="28831"/>
    <cellStyle name="Virgül 3 4 3 3 3 4" xfId="28832"/>
    <cellStyle name="Virgül 3 4 3 3 4" xfId="28833"/>
    <cellStyle name="Virgül 3 4 3 3 4 2" xfId="28834"/>
    <cellStyle name="Virgül 3 4 3 3 4 2 2" xfId="28835"/>
    <cellStyle name="Virgül 3 4 3 3 4 3" xfId="28836"/>
    <cellStyle name="Virgül 3 4 3 3 5" xfId="28837"/>
    <cellStyle name="Virgül 3 4 3 3 5 2" xfId="28838"/>
    <cellStyle name="Virgül 3 4 3 3 6" xfId="28839"/>
    <cellStyle name="Virgül 3 4 3 4" xfId="28840"/>
    <cellStyle name="Virgül 3 4 3 4 2" xfId="28841"/>
    <cellStyle name="Virgül 3 4 3 4 2 2" xfId="28842"/>
    <cellStyle name="Virgül 3 4 3 4 2 2 2" xfId="28843"/>
    <cellStyle name="Virgül 3 4 3 4 2 2 2 2" xfId="28844"/>
    <cellStyle name="Virgül 3 4 3 4 2 2 3" xfId="28845"/>
    <cellStyle name="Virgül 3 4 3 4 2 3" xfId="28846"/>
    <cellStyle name="Virgül 3 4 3 4 2 3 2" xfId="28847"/>
    <cellStyle name="Virgül 3 4 3 4 2 4" xfId="28848"/>
    <cellStyle name="Virgül 3 4 3 4 3" xfId="28849"/>
    <cellStyle name="Virgül 3 4 3 4 3 2" xfId="28850"/>
    <cellStyle name="Virgül 3 4 3 4 3 2 2" xfId="28851"/>
    <cellStyle name="Virgül 3 4 3 4 3 3" xfId="28852"/>
    <cellStyle name="Virgül 3 4 3 4 4" xfId="28853"/>
    <cellStyle name="Virgül 3 4 3 4 4 2" xfId="28854"/>
    <cellStyle name="Virgül 3 4 3 4 5" xfId="28855"/>
    <cellStyle name="Virgül 3 4 3 5" xfId="28856"/>
    <cellStyle name="Virgül 3 4 3 5 2" xfId="28857"/>
    <cellStyle name="Virgül 3 4 3 5 2 2" xfId="28858"/>
    <cellStyle name="Virgül 3 4 3 5 2 2 2" xfId="28859"/>
    <cellStyle name="Virgül 3 4 3 5 2 3" xfId="28860"/>
    <cellStyle name="Virgül 3 4 3 5 3" xfId="28861"/>
    <cellStyle name="Virgül 3 4 3 5 3 2" xfId="28862"/>
    <cellStyle name="Virgül 3 4 3 5 4" xfId="28863"/>
    <cellStyle name="Virgül 3 4 3 6" xfId="28864"/>
    <cellStyle name="Virgül 3 4 3 6 2" xfId="28865"/>
    <cellStyle name="Virgül 3 4 3 6 2 2" xfId="28866"/>
    <cellStyle name="Virgül 3 4 3 6 3" xfId="28867"/>
    <cellStyle name="Virgül 3 4 3 7" xfId="28868"/>
    <cellStyle name="Virgül 3 4 3 7 2" xfId="28869"/>
    <cellStyle name="Virgül 3 4 3 8" xfId="28870"/>
    <cellStyle name="Virgül 3 4 4" xfId="28871"/>
    <cellStyle name="Virgül 3 4 4 2" xfId="28872"/>
    <cellStyle name="Virgül 3 4 4 2 2" xfId="28873"/>
    <cellStyle name="Virgül 3 4 4 2 2 2" xfId="28874"/>
    <cellStyle name="Virgül 3 4 4 2 2 2 2" xfId="28875"/>
    <cellStyle name="Virgül 3 4 4 2 2 2 2 2" xfId="28876"/>
    <cellStyle name="Virgül 3 4 4 2 2 2 2 2 2" xfId="28877"/>
    <cellStyle name="Virgül 3 4 4 2 2 2 2 3" xfId="28878"/>
    <cellStyle name="Virgül 3 4 4 2 2 2 3" xfId="28879"/>
    <cellStyle name="Virgül 3 4 4 2 2 2 3 2" xfId="28880"/>
    <cellStyle name="Virgül 3 4 4 2 2 2 4" xfId="28881"/>
    <cellStyle name="Virgül 3 4 4 2 2 3" xfId="28882"/>
    <cellStyle name="Virgül 3 4 4 2 2 3 2" xfId="28883"/>
    <cellStyle name="Virgül 3 4 4 2 2 3 2 2" xfId="28884"/>
    <cellStyle name="Virgül 3 4 4 2 2 3 3" xfId="28885"/>
    <cellStyle name="Virgül 3 4 4 2 2 4" xfId="28886"/>
    <cellStyle name="Virgül 3 4 4 2 2 4 2" xfId="28887"/>
    <cellStyle name="Virgül 3 4 4 2 2 5" xfId="28888"/>
    <cellStyle name="Virgül 3 4 4 2 3" xfId="28889"/>
    <cellStyle name="Virgül 3 4 4 2 3 2" xfId="28890"/>
    <cellStyle name="Virgül 3 4 4 2 3 2 2" xfId="28891"/>
    <cellStyle name="Virgül 3 4 4 2 3 2 2 2" xfId="28892"/>
    <cellStyle name="Virgül 3 4 4 2 3 2 3" xfId="28893"/>
    <cellStyle name="Virgül 3 4 4 2 3 3" xfId="28894"/>
    <cellStyle name="Virgül 3 4 4 2 3 3 2" xfId="28895"/>
    <cellStyle name="Virgül 3 4 4 2 3 4" xfId="28896"/>
    <cellStyle name="Virgül 3 4 4 2 4" xfId="28897"/>
    <cellStyle name="Virgül 3 4 4 2 4 2" xfId="28898"/>
    <cellStyle name="Virgül 3 4 4 2 4 2 2" xfId="28899"/>
    <cellStyle name="Virgül 3 4 4 2 4 3" xfId="28900"/>
    <cellStyle name="Virgül 3 4 4 2 5" xfId="28901"/>
    <cellStyle name="Virgül 3 4 4 2 5 2" xfId="28902"/>
    <cellStyle name="Virgül 3 4 4 2 6" xfId="28903"/>
    <cellStyle name="Virgül 3 4 4 3" xfId="28904"/>
    <cellStyle name="Virgül 3 4 4 3 2" xfId="28905"/>
    <cellStyle name="Virgül 3 4 4 3 2 2" xfId="28906"/>
    <cellStyle name="Virgül 3 4 4 3 2 2 2" xfId="28907"/>
    <cellStyle name="Virgül 3 4 4 3 2 2 2 2" xfId="28908"/>
    <cellStyle name="Virgül 3 4 4 3 2 2 3" xfId="28909"/>
    <cellStyle name="Virgül 3 4 4 3 2 3" xfId="28910"/>
    <cellStyle name="Virgül 3 4 4 3 2 3 2" xfId="28911"/>
    <cellStyle name="Virgül 3 4 4 3 2 4" xfId="28912"/>
    <cellStyle name="Virgül 3 4 4 3 3" xfId="28913"/>
    <cellStyle name="Virgül 3 4 4 3 3 2" xfId="28914"/>
    <cellStyle name="Virgül 3 4 4 3 3 2 2" xfId="28915"/>
    <cellStyle name="Virgül 3 4 4 3 3 3" xfId="28916"/>
    <cellStyle name="Virgül 3 4 4 3 4" xfId="28917"/>
    <cellStyle name="Virgül 3 4 4 3 4 2" xfId="28918"/>
    <cellStyle name="Virgül 3 4 4 3 5" xfId="28919"/>
    <cellStyle name="Virgül 3 4 4 4" xfId="28920"/>
    <cellStyle name="Virgül 3 4 4 4 2" xfId="28921"/>
    <cellStyle name="Virgül 3 4 4 4 2 2" xfId="28922"/>
    <cellStyle name="Virgül 3 4 4 4 2 2 2" xfId="28923"/>
    <cellStyle name="Virgül 3 4 4 4 2 3" xfId="28924"/>
    <cellStyle name="Virgül 3 4 4 4 3" xfId="28925"/>
    <cellStyle name="Virgül 3 4 4 4 3 2" xfId="28926"/>
    <cellStyle name="Virgül 3 4 4 4 4" xfId="28927"/>
    <cellStyle name="Virgül 3 4 4 5" xfId="28928"/>
    <cellStyle name="Virgül 3 4 4 5 2" xfId="28929"/>
    <cellStyle name="Virgül 3 4 4 5 2 2" xfId="28930"/>
    <cellStyle name="Virgül 3 4 4 5 3" xfId="28931"/>
    <cellStyle name="Virgül 3 4 4 6" xfId="28932"/>
    <cellStyle name="Virgül 3 4 4 6 2" xfId="28933"/>
    <cellStyle name="Virgül 3 4 4 7" xfId="28934"/>
    <cellStyle name="Virgül 3 4 5" xfId="28935"/>
    <cellStyle name="Virgül 3 4 5 2" xfId="28936"/>
    <cellStyle name="Virgül 3 4 5 2 2" xfId="28937"/>
    <cellStyle name="Virgül 3 4 5 2 2 2" xfId="28938"/>
    <cellStyle name="Virgül 3 4 5 2 2 2 2" xfId="28939"/>
    <cellStyle name="Virgül 3 4 5 2 2 2 2 2" xfId="28940"/>
    <cellStyle name="Virgül 3 4 5 2 2 2 3" xfId="28941"/>
    <cellStyle name="Virgül 3 4 5 2 2 3" xfId="28942"/>
    <cellStyle name="Virgül 3 4 5 2 2 3 2" xfId="28943"/>
    <cellStyle name="Virgül 3 4 5 2 2 4" xfId="28944"/>
    <cellStyle name="Virgül 3 4 5 2 3" xfId="28945"/>
    <cellStyle name="Virgül 3 4 5 2 3 2" xfId="28946"/>
    <cellStyle name="Virgül 3 4 5 2 3 2 2" xfId="28947"/>
    <cellStyle name="Virgül 3 4 5 2 3 3" xfId="28948"/>
    <cellStyle name="Virgül 3 4 5 2 4" xfId="28949"/>
    <cellStyle name="Virgül 3 4 5 2 4 2" xfId="28950"/>
    <cellStyle name="Virgül 3 4 5 2 5" xfId="28951"/>
    <cellStyle name="Virgül 3 4 5 3" xfId="28952"/>
    <cellStyle name="Virgül 3 4 5 3 2" xfId="28953"/>
    <cellStyle name="Virgül 3 4 5 3 2 2" xfId="28954"/>
    <cellStyle name="Virgül 3 4 5 3 2 2 2" xfId="28955"/>
    <cellStyle name="Virgül 3 4 5 3 2 3" xfId="28956"/>
    <cellStyle name="Virgül 3 4 5 3 3" xfId="28957"/>
    <cellStyle name="Virgül 3 4 5 3 3 2" xfId="28958"/>
    <cellStyle name="Virgül 3 4 5 3 4" xfId="28959"/>
    <cellStyle name="Virgül 3 4 5 4" xfId="28960"/>
    <cellStyle name="Virgül 3 4 5 4 2" xfId="28961"/>
    <cellStyle name="Virgül 3 4 5 4 2 2" xfId="28962"/>
    <cellStyle name="Virgül 3 4 5 4 3" xfId="28963"/>
    <cellStyle name="Virgül 3 4 5 5" xfId="28964"/>
    <cellStyle name="Virgül 3 4 5 5 2" xfId="28965"/>
    <cellStyle name="Virgül 3 4 5 6" xfId="28966"/>
    <cellStyle name="Virgül 3 4 6" xfId="28967"/>
    <cellStyle name="Virgül 3 4 6 2" xfId="28968"/>
    <cellStyle name="Virgül 3 4 6 2 2" xfId="28969"/>
    <cellStyle name="Virgül 3 4 6 2 2 2" xfId="28970"/>
    <cellStyle name="Virgül 3 4 6 2 2 2 2" xfId="28971"/>
    <cellStyle name="Virgül 3 4 6 2 2 3" xfId="28972"/>
    <cellStyle name="Virgül 3 4 6 2 3" xfId="28973"/>
    <cellStyle name="Virgül 3 4 6 2 3 2" xfId="28974"/>
    <cellStyle name="Virgül 3 4 6 2 4" xfId="28975"/>
    <cellStyle name="Virgül 3 4 6 3" xfId="28976"/>
    <cellStyle name="Virgül 3 4 6 3 2" xfId="28977"/>
    <cellStyle name="Virgül 3 4 6 3 2 2" xfId="28978"/>
    <cellStyle name="Virgül 3 4 6 3 3" xfId="28979"/>
    <cellStyle name="Virgül 3 4 6 4" xfId="28980"/>
    <cellStyle name="Virgül 3 4 6 4 2" xfId="28981"/>
    <cellStyle name="Virgül 3 4 6 5" xfId="28982"/>
    <cellStyle name="Virgül 3 4 7" xfId="28983"/>
    <cellStyle name="Virgül 3 4 7 2" xfId="28984"/>
    <cellStyle name="Virgül 3 4 7 2 2" xfId="28985"/>
    <cellStyle name="Virgül 3 4 7 2 2 2" xfId="28986"/>
    <cellStyle name="Virgül 3 4 7 2 3" xfId="28987"/>
    <cellStyle name="Virgül 3 4 7 3" xfId="28988"/>
    <cellStyle name="Virgül 3 4 7 3 2" xfId="28989"/>
    <cellStyle name="Virgül 3 4 7 4" xfId="28990"/>
    <cellStyle name="Virgül 3 4 8" xfId="28991"/>
    <cellStyle name="Virgül 3 4 8 2" xfId="28992"/>
    <cellStyle name="Virgül 3 4 8 2 2" xfId="28993"/>
    <cellStyle name="Virgül 3 4 8 3" xfId="28994"/>
    <cellStyle name="Virgül 3 4 9" xfId="28995"/>
    <cellStyle name="Virgül 3 4 9 2" xfId="28996"/>
    <cellStyle name="Virgül 3 5" xfId="28997"/>
    <cellStyle name="Virgül 3 5 2" xfId="28998"/>
    <cellStyle name="Virgül 3 5 2 2" xfId="28999"/>
    <cellStyle name="Virgül 3 5 2 2 2" xfId="29000"/>
    <cellStyle name="Virgül 3 5 2 2 2 2" xfId="29001"/>
    <cellStyle name="Virgül 3 5 2 2 2 2 2" xfId="29002"/>
    <cellStyle name="Virgül 3 5 2 2 2 2 2 2" xfId="29003"/>
    <cellStyle name="Virgül 3 5 2 2 2 2 2 2 2" xfId="29004"/>
    <cellStyle name="Virgül 3 5 2 2 2 2 2 2 2 2" xfId="29005"/>
    <cellStyle name="Virgül 3 5 2 2 2 2 2 2 3" xfId="29006"/>
    <cellStyle name="Virgül 3 5 2 2 2 2 2 3" xfId="29007"/>
    <cellStyle name="Virgül 3 5 2 2 2 2 2 3 2" xfId="29008"/>
    <cellStyle name="Virgül 3 5 2 2 2 2 2 4" xfId="29009"/>
    <cellStyle name="Virgül 3 5 2 2 2 2 3" xfId="29010"/>
    <cellStyle name="Virgül 3 5 2 2 2 2 3 2" xfId="29011"/>
    <cellStyle name="Virgül 3 5 2 2 2 2 3 2 2" xfId="29012"/>
    <cellStyle name="Virgül 3 5 2 2 2 2 3 3" xfId="29013"/>
    <cellStyle name="Virgül 3 5 2 2 2 2 4" xfId="29014"/>
    <cellStyle name="Virgül 3 5 2 2 2 2 4 2" xfId="29015"/>
    <cellStyle name="Virgül 3 5 2 2 2 2 5" xfId="29016"/>
    <cellStyle name="Virgül 3 5 2 2 2 3" xfId="29017"/>
    <cellStyle name="Virgül 3 5 2 2 2 3 2" xfId="29018"/>
    <cellStyle name="Virgül 3 5 2 2 2 3 2 2" xfId="29019"/>
    <cellStyle name="Virgül 3 5 2 2 2 3 2 2 2" xfId="29020"/>
    <cellStyle name="Virgül 3 5 2 2 2 3 2 3" xfId="29021"/>
    <cellStyle name="Virgül 3 5 2 2 2 3 3" xfId="29022"/>
    <cellStyle name="Virgül 3 5 2 2 2 3 3 2" xfId="29023"/>
    <cellStyle name="Virgül 3 5 2 2 2 3 4" xfId="29024"/>
    <cellStyle name="Virgül 3 5 2 2 2 4" xfId="29025"/>
    <cellStyle name="Virgül 3 5 2 2 2 4 2" xfId="29026"/>
    <cellStyle name="Virgül 3 5 2 2 2 4 2 2" xfId="29027"/>
    <cellStyle name="Virgül 3 5 2 2 2 4 3" xfId="29028"/>
    <cellStyle name="Virgül 3 5 2 2 2 5" xfId="29029"/>
    <cellStyle name="Virgül 3 5 2 2 2 5 2" xfId="29030"/>
    <cellStyle name="Virgül 3 5 2 2 2 6" xfId="29031"/>
    <cellStyle name="Virgül 3 5 2 2 3" xfId="29032"/>
    <cellStyle name="Virgül 3 5 2 2 3 2" xfId="29033"/>
    <cellStyle name="Virgül 3 5 2 2 3 2 2" xfId="29034"/>
    <cellStyle name="Virgül 3 5 2 2 3 2 2 2" xfId="29035"/>
    <cellStyle name="Virgül 3 5 2 2 3 2 2 2 2" xfId="29036"/>
    <cellStyle name="Virgül 3 5 2 2 3 2 2 3" xfId="29037"/>
    <cellStyle name="Virgül 3 5 2 2 3 2 3" xfId="29038"/>
    <cellStyle name="Virgül 3 5 2 2 3 2 3 2" xfId="29039"/>
    <cellStyle name="Virgül 3 5 2 2 3 2 4" xfId="29040"/>
    <cellStyle name="Virgül 3 5 2 2 3 3" xfId="29041"/>
    <cellStyle name="Virgül 3 5 2 2 3 3 2" xfId="29042"/>
    <cellStyle name="Virgül 3 5 2 2 3 3 2 2" xfId="29043"/>
    <cellStyle name="Virgül 3 5 2 2 3 3 3" xfId="29044"/>
    <cellStyle name="Virgül 3 5 2 2 3 4" xfId="29045"/>
    <cellStyle name="Virgül 3 5 2 2 3 4 2" xfId="29046"/>
    <cellStyle name="Virgül 3 5 2 2 3 5" xfId="29047"/>
    <cellStyle name="Virgül 3 5 2 2 4" xfId="29048"/>
    <cellStyle name="Virgül 3 5 2 2 4 2" xfId="29049"/>
    <cellStyle name="Virgül 3 5 2 2 4 2 2" xfId="29050"/>
    <cellStyle name="Virgül 3 5 2 2 4 2 2 2" xfId="29051"/>
    <cellStyle name="Virgül 3 5 2 2 4 2 3" xfId="29052"/>
    <cellStyle name="Virgül 3 5 2 2 4 3" xfId="29053"/>
    <cellStyle name="Virgül 3 5 2 2 4 3 2" xfId="29054"/>
    <cellStyle name="Virgül 3 5 2 2 4 4" xfId="29055"/>
    <cellStyle name="Virgül 3 5 2 2 5" xfId="29056"/>
    <cellStyle name="Virgül 3 5 2 2 5 2" xfId="29057"/>
    <cellStyle name="Virgül 3 5 2 2 5 2 2" xfId="29058"/>
    <cellStyle name="Virgül 3 5 2 2 5 3" xfId="29059"/>
    <cellStyle name="Virgül 3 5 2 2 6" xfId="29060"/>
    <cellStyle name="Virgül 3 5 2 2 6 2" xfId="29061"/>
    <cellStyle name="Virgül 3 5 2 2 7" xfId="29062"/>
    <cellStyle name="Virgül 3 5 2 3" xfId="29063"/>
    <cellStyle name="Virgül 3 5 2 3 2" xfId="29064"/>
    <cellStyle name="Virgül 3 5 2 3 2 2" xfId="29065"/>
    <cellStyle name="Virgül 3 5 2 3 2 2 2" xfId="29066"/>
    <cellStyle name="Virgül 3 5 2 3 2 2 2 2" xfId="29067"/>
    <cellStyle name="Virgül 3 5 2 3 2 2 2 2 2" xfId="29068"/>
    <cellStyle name="Virgül 3 5 2 3 2 2 2 3" xfId="29069"/>
    <cellStyle name="Virgül 3 5 2 3 2 2 3" xfId="29070"/>
    <cellStyle name="Virgül 3 5 2 3 2 2 3 2" xfId="29071"/>
    <cellStyle name="Virgül 3 5 2 3 2 2 4" xfId="29072"/>
    <cellStyle name="Virgül 3 5 2 3 2 3" xfId="29073"/>
    <cellStyle name="Virgül 3 5 2 3 2 3 2" xfId="29074"/>
    <cellStyle name="Virgül 3 5 2 3 2 3 2 2" xfId="29075"/>
    <cellStyle name="Virgül 3 5 2 3 2 3 3" xfId="29076"/>
    <cellStyle name="Virgül 3 5 2 3 2 4" xfId="29077"/>
    <cellStyle name="Virgül 3 5 2 3 2 4 2" xfId="29078"/>
    <cellStyle name="Virgül 3 5 2 3 2 5" xfId="29079"/>
    <cellStyle name="Virgül 3 5 2 3 3" xfId="29080"/>
    <cellStyle name="Virgül 3 5 2 3 3 2" xfId="29081"/>
    <cellStyle name="Virgül 3 5 2 3 3 2 2" xfId="29082"/>
    <cellStyle name="Virgül 3 5 2 3 3 2 2 2" xfId="29083"/>
    <cellStyle name="Virgül 3 5 2 3 3 2 3" xfId="29084"/>
    <cellStyle name="Virgül 3 5 2 3 3 3" xfId="29085"/>
    <cellStyle name="Virgül 3 5 2 3 3 3 2" xfId="29086"/>
    <cellStyle name="Virgül 3 5 2 3 3 4" xfId="29087"/>
    <cellStyle name="Virgül 3 5 2 3 4" xfId="29088"/>
    <cellStyle name="Virgül 3 5 2 3 4 2" xfId="29089"/>
    <cellStyle name="Virgül 3 5 2 3 4 2 2" xfId="29090"/>
    <cellStyle name="Virgül 3 5 2 3 4 3" xfId="29091"/>
    <cellStyle name="Virgül 3 5 2 3 5" xfId="29092"/>
    <cellStyle name="Virgül 3 5 2 3 5 2" xfId="29093"/>
    <cellStyle name="Virgül 3 5 2 3 6" xfId="29094"/>
    <cellStyle name="Virgül 3 5 2 4" xfId="29095"/>
    <cellStyle name="Virgül 3 5 2 4 2" xfId="29096"/>
    <cellStyle name="Virgül 3 5 2 4 2 2" xfId="29097"/>
    <cellStyle name="Virgül 3 5 2 4 2 2 2" xfId="29098"/>
    <cellStyle name="Virgül 3 5 2 4 2 2 2 2" xfId="29099"/>
    <cellStyle name="Virgül 3 5 2 4 2 2 3" xfId="29100"/>
    <cellStyle name="Virgül 3 5 2 4 2 3" xfId="29101"/>
    <cellStyle name="Virgül 3 5 2 4 2 3 2" xfId="29102"/>
    <cellStyle name="Virgül 3 5 2 4 2 4" xfId="29103"/>
    <cellStyle name="Virgül 3 5 2 4 3" xfId="29104"/>
    <cellStyle name="Virgül 3 5 2 4 3 2" xfId="29105"/>
    <cellStyle name="Virgül 3 5 2 4 3 2 2" xfId="29106"/>
    <cellStyle name="Virgül 3 5 2 4 3 3" xfId="29107"/>
    <cellStyle name="Virgül 3 5 2 4 4" xfId="29108"/>
    <cellStyle name="Virgül 3 5 2 4 4 2" xfId="29109"/>
    <cellStyle name="Virgül 3 5 2 4 5" xfId="29110"/>
    <cellStyle name="Virgül 3 5 2 5" xfId="29111"/>
    <cellStyle name="Virgül 3 5 2 5 2" xfId="29112"/>
    <cellStyle name="Virgül 3 5 2 5 2 2" xfId="29113"/>
    <cellStyle name="Virgül 3 5 2 5 2 2 2" xfId="29114"/>
    <cellStyle name="Virgül 3 5 2 5 2 3" xfId="29115"/>
    <cellStyle name="Virgül 3 5 2 5 3" xfId="29116"/>
    <cellStyle name="Virgül 3 5 2 5 3 2" xfId="29117"/>
    <cellStyle name="Virgül 3 5 2 5 4" xfId="29118"/>
    <cellStyle name="Virgül 3 5 2 6" xfId="29119"/>
    <cellStyle name="Virgül 3 5 2 6 2" xfId="29120"/>
    <cellStyle name="Virgül 3 5 2 6 2 2" xfId="29121"/>
    <cellStyle name="Virgül 3 5 2 6 3" xfId="29122"/>
    <cellStyle name="Virgül 3 5 2 7" xfId="29123"/>
    <cellStyle name="Virgül 3 5 2 7 2" xfId="29124"/>
    <cellStyle name="Virgül 3 5 2 8" xfId="29125"/>
    <cellStyle name="Virgül 3 5 3" xfId="29126"/>
    <cellStyle name="Virgül 3 5 3 2" xfId="29127"/>
    <cellStyle name="Virgül 3 5 3 2 2" xfId="29128"/>
    <cellStyle name="Virgül 3 5 3 2 2 2" xfId="29129"/>
    <cellStyle name="Virgül 3 5 3 2 2 2 2" xfId="29130"/>
    <cellStyle name="Virgül 3 5 3 2 2 2 2 2" xfId="29131"/>
    <cellStyle name="Virgül 3 5 3 2 2 2 2 2 2" xfId="29132"/>
    <cellStyle name="Virgül 3 5 3 2 2 2 2 3" xfId="29133"/>
    <cellStyle name="Virgül 3 5 3 2 2 2 3" xfId="29134"/>
    <cellStyle name="Virgül 3 5 3 2 2 2 3 2" xfId="29135"/>
    <cellStyle name="Virgül 3 5 3 2 2 2 4" xfId="29136"/>
    <cellStyle name="Virgül 3 5 3 2 2 3" xfId="29137"/>
    <cellStyle name="Virgül 3 5 3 2 2 3 2" xfId="29138"/>
    <cellStyle name="Virgül 3 5 3 2 2 3 2 2" xfId="29139"/>
    <cellStyle name="Virgül 3 5 3 2 2 3 3" xfId="29140"/>
    <cellStyle name="Virgül 3 5 3 2 2 4" xfId="29141"/>
    <cellStyle name="Virgül 3 5 3 2 2 4 2" xfId="29142"/>
    <cellStyle name="Virgül 3 5 3 2 2 5" xfId="29143"/>
    <cellStyle name="Virgül 3 5 3 2 3" xfId="29144"/>
    <cellStyle name="Virgül 3 5 3 2 3 2" xfId="29145"/>
    <cellStyle name="Virgül 3 5 3 2 3 2 2" xfId="29146"/>
    <cellStyle name="Virgül 3 5 3 2 3 2 2 2" xfId="29147"/>
    <cellStyle name="Virgül 3 5 3 2 3 2 3" xfId="29148"/>
    <cellStyle name="Virgül 3 5 3 2 3 3" xfId="29149"/>
    <cellStyle name="Virgül 3 5 3 2 3 3 2" xfId="29150"/>
    <cellStyle name="Virgül 3 5 3 2 3 4" xfId="29151"/>
    <cellStyle name="Virgül 3 5 3 2 4" xfId="29152"/>
    <cellStyle name="Virgül 3 5 3 2 4 2" xfId="29153"/>
    <cellStyle name="Virgül 3 5 3 2 4 2 2" xfId="29154"/>
    <cellStyle name="Virgül 3 5 3 2 4 3" xfId="29155"/>
    <cellStyle name="Virgül 3 5 3 2 5" xfId="29156"/>
    <cellStyle name="Virgül 3 5 3 2 5 2" xfId="29157"/>
    <cellStyle name="Virgül 3 5 3 2 6" xfId="29158"/>
    <cellStyle name="Virgül 3 5 3 3" xfId="29159"/>
    <cellStyle name="Virgül 3 5 3 3 2" xfId="29160"/>
    <cellStyle name="Virgül 3 5 3 3 2 2" xfId="29161"/>
    <cellStyle name="Virgül 3 5 3 3 2 2 2" xfId="29162"/>
    <cellStyle name="Virgül 3 5 3 3 2 2 2 2" xfId="29163"/>
    <cellStyle name="Virgül 3 5 3 3 2 2 3" xfId="29164"/>
    <cellStyle name="Virgül 3 5 3 3 2 3" xfId="29165"/>
    <cellStyle name="Virgül 3 5 3 3 2 3 2" xfId="29166"/>
    <cellStyle name="Virgül 3 5 3 3 2 4" xfId="29167"/>
    <cellStyle name="Virgül 3 5 3 3 3" xfId="29168"/>
    <cellStyle name="Virgül 3 5 3 3 3 2" xfId="29169"/>
    <cellStyle name="Virgül 3 5 3 3 3 2 2" xfId="29170"/>
    <cellStyle name="Virgül 3 5 3 3 3 3" xfId="29171"/>
    <cellStyle name="Virgül 3 5 3 3 4" xfId="29172"/>
    <cellStyle name="Virgül 3 5 3 3 4 2" xfId="29173"/>
    <cellStyle name="Virgül 3 5 3 3 5" xfId="29174"/>
    <cellStyle name="Virgül 3 5 3 4" xfId="29175"/>
    <cellStyle name="Virgül 3 5 3 4 2" xfId="29176"/>
    <cellStyle name="Virgül 3 5 3 4 2 2" xfId="29177"/>
    <cellStyle name="Virgül 3 5 3 4 2 2 2" xfId="29178"/>
    <cellStyle name="Virgül 3 5 3 4 2 3" xfId="29179"/>
    <cellStyle name="Virgül 3 5 3 4 3" xfId="29180"/>
    <cellStyle name="Virgül 3 5 3 4 3 2" xfId="29181"/>
    <cellStyle name="Virgül 3 5 3 4 4" xfId="29182"/>
    <cellStyle name="Virgül 3 5 3 5" xfId="29183"/>
    <cellStyle name="Virgül 3 5 3 5 2" xfId="29184"/>
    <cellStyle name="Virgül 3 5 3 5 2 2" xfId="29185"/>
    <cellStyle name="Virgül 3 5 3 5 3" xfId="29186"/>
    <cellStyle name="Virgül 3 5 3 6" xfId="29187"/>
    <cellStyle name="Virgül 3 5 3 6 2" xfId="29188"/>
    <cellStyle name="Virgül 3 5 3 7" xfId="29189"/>
    <cellStyle name="Virgül 3 5 4" xfId="29190"/>
    <cellStyle name="Virgül 3 5 4 2" xfId="29191"/>
    <cellStyle name="Virgül 3 5 4 2 2" xfId="29192"/>
    <cellStyle name="Virgül 3 5 4 2 2 2" xfId="29193"/>
    <cellStyle name="Virgül 3 5 4 2 2 2 2" xfId="29194"/>
    <cellStyle name="Virgül 3 5 4 2 2 2 2 2" xfId="29195"/>
    <cellStyle name="Virgül 3 5 4 2 2 2 3" xfId="29196"/>
    <cellStyle name="Virgül 3 5 4 2 2 3" xfId="29197"/>
    <cellStyle name="Virgül 3 5 4 2 2 3 2" xfId="29198"/>
    <cellStyle name="Virgül 3 5 4 2 2 4" xfId="29199"/>
    <cellStyle name="Virgül 3 5 4 2 3" xfId="29200"/>
    <cellStyle name="Virgül 3 5 4 2 3 2" xfId="29201"/>
    <cellStyle name="Virgül 3 5 4 2 3 2 2" xfId="29202"/>
    <cellStyle name="Virgül 3 5 4 2 3 3" xfId="29203"/>
    <cellStyle name="Virgül 3 5 4 2 4" xfId="29204"/>
    <cellStyle name="Virgül 3 5 4 2 4 2" xfId="29205"/>
    <cellStyle name="Virgül 3 5 4 2 5" xfId="29206"/>
    <cellStyle name="Virgül 3 5 4 3" xfId="29207"/>
    <cellStyle name="Virgül 3 5 4 3 2" xfId="29208"/>
    <cellStyle name="Virgül 3 5 4 3 2 2" xfId="29209"/>
    <cellStyle name="Virgül 3 5 4 3 2 2 2" xfId="29210"/>
    <cellStyle name="Virgül 3 5 4 3 2 3" xfId="29211"/>
    <cellStyle name="Virgül 3 5 4 3 3" xfId="29212"/>
    <cellStyle name="Virgül 3 5 4 3 3 2" xfId="29213"/>
    <cellStyle name="Virgül 3 5 4 3 4" xfId="29214"/>
    <cellStyle name="Virgül 3 5 4 4" xfId="29215"/>
    <cellStyle name="Virgül 3 5 4 4 2" xfId="29216"/>
    <cellStyle name="Virgül 3 5 4 4 2 2" xfId="29217"/>
    <cellStyle name="Virgül 3 5 4 4 3" xfId="29218"/>
    <cellStyle name="Virgül 3 5 4 5" xfId="29219"/>
    <cellStyle name="Virgül 3 5 4 5 2" xfId="29220"/>
    <cellStyle name="Virgül 3 5 4 6" xfId="29221"/>
    <cellStyle name="Virgül 3 5 5" xfId="29222"/>
    <cellStyle name="Virgül 3 5 5 2" xfId="29223"/>
    <cellStyle name="Virgül 3 5 5 2 2" xfId="29224"/>
    <cellStyle name="Virgül 3 5 5 2 2 2" xfId="29225"/>
    <cellStyle name="Virgül 3 5 5 2 2 2 2" xfId="29226"/>
    <cellStyle name="Virgül 3 5 5 2 2 3" xfId="29227"/>
    <cellStyle name="Virgül 3 5 5 2 3" xfId="29228"/>
    <cellStyle name="Virgül 3 5 5 2 3 2" xfId="29229"/>
    <cellStyle name="Virgül 3 5 5 2 4" xfId="29230"/>
    <cellStyle name="Virgül 3 5 5 3" xfId="29231"/>
    <cellStyle name="Virgül 3 5 5 3 2" xfId="29232"/>
    <cellStyle name="Virgül 3 5 5 3 2 2" xfId="29233"/>
    <cellStyle name="Virgül 3 5 5 3 3" xfId="29234"/>
    <cellStyle name="Virgül 3 5 5 4" xfId="29235"/>
    <cellStyle name="Virgül 3 5 5 4 2" xfId="29236"/>
    <cellStyle name="Virgül 3 5 5 5" xfId="29237"/>
    <cellStyle name="Virgül 3 5 6" xfId="29238"/>
    <cellStyle name="Virgül 3 5 6 2" xfId="29239"/>
    <cellStyle name="Virgül 3 5 6 2 2" xfId="29240"/>
    <cellStyle name="Virgül 3 5 6 2 2 2" xfId="29241"/>
    <cellStyle name="Virgül 3 5 6 2 3" xfId="29242"/>
    <cellStyle name="Virgül 3 5 6 3" xfId="29243"/>
    <cellStyle name="Virgül 3 5 6 3 2" xfId="29244"/>
    <cellStyle name="Virgül 3 5 6 4" xfId="29245"/>
    <cellStyle name="Virgül 3 5 7" xfId="29246"/>
    <cellStyle name="Virgül 3 5 7 2" xfId="29247"/>
    <cellStyle name="Virgül 3 5 7 2 2" xfId="29248"/>
    <cellStyle name="Virgül 3 5 7 3" xfId="29249"/>
    <cellStyle name="Virgül 3 5 8" xfId="29250"/>
    <cellStyle name="Virgül 3 5 8 2" xfId="29251"/>
    <cellStyle name="Virgül 3 5 9" xfId="29252"/>
    <cellStyle name="Virgül 3 6" xfId="29253"/>
    <cellStyle name="Virgül 3 6 2" xfId="29254"/>
    <cellStyle name="Virgül 3 6 2 2" xfId="29255"/>
    <cellStyle name="Virgül 3 6 2 2 2" xfId="29256"/>
    <cellStyle name="Virgül 3 6 2 2 2 2" xfId="29257"/>
    <cellStyle name="Virgül 3 6 2 2 2 2 2" xfId="29258"/>
    <cellStyle name="Virgül 3 6 2 2 2 2 2 2" xfId="29259"/>
    <cellStyle name="Virgül 3 6 2 2 2 2 2 2 2" xfId="29260"/>
    <cellStyle name="Virgül 3 6 2 2 2 2 2 3" xfId="29261"/>
    <cellStyle name="Virgül 3 6 2 2 2 2 3" xfId="29262"/>
    <cellStyle name="Virgül 3 6 2 2 2 2 3 2" xfId="29263"/>
    <cellStyle name="Virgül 3 6 2 2 2 2 4" xfId="29264"/>
    <cellStyle name="Virgül 3 6 2 2 2 3" xfId="29265"/>
    <cellStyle name="Virgül 3 6 2 2 2 3 2" xfId="29266"/>
    <cellStyle name="Virgül 3 6 2 2 2 3 2 2" xfId="29267"/>
    <cellStyle name="Virgül 3 6 2 2 2 3 3" xfId="29268"/>
    <cellStyle name="Virgül 3 6 2 2 2 4" xfId="29269"/>
    <cellStyle name="Virgül 3 6 2 2 2 4 2" xfId="29270"/>
    <cellStyle name="Virgül 3 6 2 2 2 5" xfId="29271"/>
    <cellStyle name="Virgül 3 6 2 2 3" xfId="29272"/>
    <cellStyle name="Virgül 3 6 2 2 3 2" xfId="29273"/>
    <cellStyle name="Virgül 3 6 2 2 3 2 2" xfId="29274"/>
    <cellStyle name="Virgül 3 6 2 2 3 2 2 2" xfId="29275"/>
    <cellStyle name="Virgül 3 6 2 2 3 2 3" xfId="29276"/>
    <cellStyle name="Virgül 3 6 2 2 3 3" xfId="29277"/>
    <cellStyle name="Virgül 3 6 2 2 3 3 2" xfId="29278"/>
    <cellStyle name="Virgül 3 6 2 2 3 4" xfId="29279"/>
    <cellStyle name="Virgül 3 6 2 2 4" xfId="29280"/>
    <cellStyle name="Virgül 3 6 2 2 4 2" xfId="29281"/>
    <cellStyle name="Virgül 3 6 2 2 4 2 2" xfId="29282"/>
    <cellStyle name="Virgül 3 6 2 2 4 3" xfId="29283"/>
    <cellStyle name="Virgül 3 6 2 2 5" xfId="29284"/>
    <cellStyle name="Virgül 3 6 2 2 5 2" xfId="29285"/>
    <cellStyle name="Virgül 3 6 2 2 6" xfId="29286"/>
    <cellStyle name="Virgül 3 6 2 3" xfId="29287"/>
    <cellStyle name="Virgül 3 6 2 3 2" xfId="29288"/>
    <cellStyle name="Virgül 3 6 2 3 2 2" xfId="29289"/>
    <cellStyle name="Virgül 3 6 2 3 2 2 2" xfId="29290"/>
    <cellStyle name="Virgül 3 6 2 3 2 2 2 2" xfId="29291"/>
    <cellStyle name="Virgül 3 6 2 3 2 2 3" xfId="29292"/>
    <cellStyle name="Virgül 3 6 2 3 2 3" xfId="29293"/>
    <cellStyle name="Virgül 3 6 2 3 2 3 2" xfId="29294"/>
    <cellStyle name="Virgül 3 6 2 3 2 4" xfId="29295"/>
    <cellStyle name="Virgül 3 6 2 3 3" xfId="29296"/>
    <cellStyle name="Virgül 3 6 2 3 3 2" xfId="29297"/>
    <cellStyle name="Virgül 3 6 2 3 3 2 2" xfId="29298"/>
    <cellStyle name="Virgül 3 6 2 3 3 3" xfId="29299"/>
    <cellStyle name="Virgül 3 6 2 3 4" xfId="29300"/>
    <cellStyle name="Virgül 3 6 2 3 4 2" xfId="29301"/>
    <cellStyle name="Virgül 3 6 2 3 5" xfId="29302"/>
    <cellStyle name="Virgül 3 6 2 4" xfId="29303"/>
    <cellStyle name="Virgül 3 6 2 4 2" xfId="29304"/>
    <cellStyle name="Virgül 3 6 2 4 2 2" xfId="29305"/>
    <cellStyle name="Virgül 3 6 2 4 2 2 2" xfId="29306"/>
    <cellStyle name="Virgül 3 6 2 4 2 3" xfId="29307"/>
    <cellStyle name="Virgül 3 6 2 4 3" xfId="29308"/>
    <cellStyle name="Virgül 3 6 2 4 3 2" xfId="29309"/>
    <cellStyle name="Virgül 3 6 2 4 4" xfId="29310"/>
    <cellStyle name="Virgül 3 6 2 5" xfId="29311"/>
    <cellStyle name="Virgül 3 6 2 5 2" xfId="29312"/>
    <cellStyle name="Virgül 3 6 2 5 2 2" xfId="29313"/>
    <cellStyle name="Virgül 3 6 2 5 3" xfId="29314"/>
    <cellStyle name="Virgül 3 6 2 6" xfId="29315"/>
    <cellStyle name="Virgül 3 6 2 6 2" xfId="29316"/>
    <cellStyle name="Virgül 3 6 2 7" xfId="29317"/>
    <cellStyle name="Virgül 3 6 3" xfId="29318"/>
    <cellStyle name="Virgül 3 6 3 2" xfId="29319"/>
    <cellStyle name="Virgül 3 6 3 2 2" xfId="29320"/>
    <cellStyle name="Virgül 3 6 3 2 2 2" xfId="29321"/>
    <cellStyle name="Virgül 3 6 3 2 2 2 2" xfId="29322"/>
    <cellStyle name="Virgül 3 6 3 2 2 2 2 2" xfId="29323"/>
    <cellStyle name="Virgül 3 6 3 2 2 2 3" xfId="29324"/>
    <cellStyle name="Virgül 3 6 3 2 2 3" xfId="29325"/>
    <cellStyle name="Virgül 3 6 3 2 2 3 2" xfId="29326"/>
    <cellStyle name="Virgül 3 6 3 2 2 4" xfId="29327"/>
    <cellStyle name="Virgül 3 6 3 2 3" xfId="29328"/>
    <cellStyle name="Virgül 3 6 3 2 3 2" xfId="29329"/>
    <cellStyle name="Virgül 3 6 3 2 3 2 2" xfId="29330"/>
    <cellStyle name="Virgül 3 6 3 2 3 3" xfId="29331"/>
    <cellStyle name="Virgül 3 6 3 2 4" xfId="29332"/>
    <cellStyle name="Virgül 3 6 3 2 4 2" xfId="29333"/>
    <cellStyle name="Virgül 3 6 3 2 5" xfId="29334"/>
    <cellStyle name="Virgül 3 6 3 3" xfId="29335"/>
    <cellStyle name="Virgül 3 6 3 3 2" xfId="29336"/>
    <cellStyle name="Virgül 3 6 3 3 2 2" xfId="29337"/>
    <cellStyle name="Virgül 3 6 3 3 2 2 2" xfId="29338"/>
    <cellStyle name="Virgül 3 6 3 3 2 3" xfId="29339"/>
    <cellStyle name="Virgül 3 6 3 3 3" xfId="29340"/>
    <cellStyle name="Virgül 3 6 3 3 3 2" xfId="29341"/>
    <cellStyle name="Virgül 3 6 3 3 4" xfId="29342"/>
    <cellStyle name="Virgül 3 6 3 4" xfId="29343"/>
    <cellStyle name="Virgül 3 6 3 4 2" xfId="29344"/>
    <cellStyle name="Virgül 3 6 3 4 2 2" xfId="29345"/>
    <cellStyle name="Virgül 3 6 3 4 3" xfId="29346"/>
    <cellStyle name="Virgül 3 6 3 5" xfId="29347"/>
    <cellStyle name="Virgül 3 6 3 5 2" xfId="29348"/>
    <cellStyle name="Virgül 3 6 3 6" xfId="29349"/>
    <cellStyle name="Virgül 3 6 4" xfId="29350"/>
    <cellStyle name="Virgül 3 6 4 2" xfId="29351"/>
    <cellStyle name="Virgül 3 6 4 2 2" xfId="29352"/>
    <cellStyle name="Virgül 3 6 4 2 2 2" xfId="29353"/>
    <cellStyle name="Virgül 3 6 4 2 2 2 2" xfId="29354"/>
    <cellStyle name="Virgül 3 6 4 2 2 3" xfId="29355"/>
    <cellStyle name="Virgül 3 6 4 2 3" xfId="29356"/>
    <cellStyle name="Virgül 3 6 4 2 3 2" xfId="29357"/>
    <cellStyle name="Virgül 3 6 4 2 4" xfId="29358"/>
    <cellStyle name="Virgül 3 6 4 3" xfId="29359"/>
    <cellStyle name="Virgül 3 6 4 3 2" xfId="29360"/>
    <cellStyle name="Virgül 3 6 4 3 2 2" xfId="29361"/>
    <cellStyle name="Virgül 3 6 4 3 3" xfId="29362"/>
    <cellStyle name="Virgül 3 6 4 4" xfId="29363"/>
    <cellStyle name="Virgül 3 6 4 4 2" xfId="29364"/>
    <cellStyle name="Virgül 3 6 4 5" xfId="29365"/>
    <cellStyle name="Virgül 3 6 5" xfId="29366"/>
    <cellStyle name="Virgül 3 6 5 2" xfId="29367"/>
    <cellStyle name="Virgül 3 6 5 2 2" xfId="29368"/>
    <cellStyle name="Virgül 3 6 5 2 2 2" xfId="29369"/>
    <cellStyle name="Virgül 3 6 5 2 3" xfId="29370"/>
    <cellStyle name="Virgül 3 6 5 3" xfId="29371"/>
    <cellStyle name="Virgül 3 6 5 3 2" xfId="29372"/>
    <cellStyle name="Virgül 3 6 5 4" xfId="29373"/>
    <cellStyle name="Virgül 3 6 6" xfId="29374"/>
    <cellStyle name="Virgül 3 6 6 2" xfId="29375"/>
    <cellStyle name="Virgül 3 6 6 2 2" xfId="29376"/>
    <cellStyle name="Virgül 3 6 6 3" xfId="29377"/>
    <cellStyle name="Virgül 3 6 7" xfId="29378"/>
    <cellStyle name="Virgül 3 6 7 2" xfId="29379"/>
    <cellStyle name="Virgül 3 6 8" xfId="29380"/>
    <cellStyle name="Virgül 3 7" xfId="29381"/>
    <cellStyle name="Virgül 3 7 2" xfId="29382"/>
    <cellStyle name="Virgül 3 7 2 2" xfId="29383"/>
    <cellStyle name="Virgül 3 7 2 2 2" xfId="29384"/>
    <cellStyle name="Virgül 3 7 2 2 2 2" xfId="29385"/>
    <cellStyle name="Virgül 3 7 2 2 2 2 2" xfId="29386"/>
    <cellStyle name="Virgül 3 7 2 2 2 2 2 2" xfId="29387"/>
    <cellStyle name="Virgül 3 7 2 2 2 2 3" xfId="29388"/>
    <cellStyle name="Virgül 3 7 2 2 2 3" xfId="29389"/>
    <cellStyle name="Virgül 3 7 2 2 2 3 2" xfId="29390"/>
    <cellStyle name="Virgül 3 7 2 2 2 4" xfId="29391"/>
    <cellStyle name="Virgül 3 7 2 2 3" xfId="29392"/>
    <cellStyle name="Virgül 3 7 2 2 3 2" xfId="29393"/>
    <cellStyle name="Virgül 3 7 2 2 3 2 2" xfId="29394"/>
    <cellStyle name="Virgül 3 7 2 2 3 3" xfId="29395"/>
    <cellStyle name="Virgül 3 7 2 2 4" xfId="29396"/>
    <cellStyle name="Virgül 3 7 2 2 4 2" xfId="29397"/>
    <cellStyle name="Virgül 3 7 2 2 5" xfId="29398"/>
    <cellStyle name="Virgül 3 7 2 3" xfId="29399"/>
    <cellStyle name="Virgül 3 7 2 3 2" xfId="29400"/>
    <cellStyle name="Virgül 3 7 2 3 2 2" xfId="29401"/>
    <cellStyle name="Virgül 3 7 2 3 2 2 2" xfId="29402"/>
    <cellStyle name="Virgül 3 7 2 3 2 3" xfId="29403"/>
    <cellStyle name="Virgül 3 7 2 3 3" xfId="29404"/>
    <cellStyle name="Virgül 3 7 2 3 3 2" xfId="29405"/>
    <cellStyle name="Virgül 3 7 2 3 4" xfId="29406"/>
    <cellStyle name="Virgül 3 7 2 4" xfId="29407"/>
    <cellStyle name="Virgül 3 7 2 4 2" xfId="29408"/>
    <cellStyle name="Virgül 3 7 2 4 2 2" xfId="29409"/>
    <cellStyle name="Virgül 3 7 2 4 3" xfId="29410"/>
    <cellStyle name="Virgül 3 7 2 5" xfId="29411"/>
    <cellStyle name="Virgül 3 7 2 5 2" xfId="29412"/>
    <cellStyle name="Virgül 3 7 2 6" xfId="29413"/>
    <cellStyle name="Virgül 3 7 3" xfId="29414"/>
    <cellStyle name="Virgül 3 7 3 2" xfId="29415"/>
    <cellStyle name="Virgül 3 7 3 2 2" xfId="29416"/>
    <cellStyle name="Virgül 3 7 3 2 2 2" xfId="29417"/>
    <cellStyle name="Virgül 3 7 3 2 2 2 2" xfId="29418"/>
    <cellStyle name="Virgül 3 7 3 2 2 3" xfId="29419"/>
    <cellStyle name="Virgül 3 7 3 2 3" xfId="29420"/>
    <cellStyle name="Virgül 3 7 3 2 3 2" xfId="29421"/>
    <cellStyle name="Virgül 3 7 3 2 4" xfId="29422"/>
    <cellStyle name="Virgül 3 7 3 3" xfId="29423"/>
    <cellStyle name="Virgül 3 7 3 3 2" xfId="29424"/>
    <cellStyle name="Virgül 3 7 3 3 2 2" xfId="29425"/>
    <cellStyle name="Virgül 3 7 3 3 3" xfId="29426"/>
    <cellStyle name="Virgül 3 7 3 4" xfId="29427"/>
    <cellStyle name="Virgül 3 7 3 4 2" xfId="29428"/>
    <cellStyle name="Virgül 3 7 3 5" xfId="29429"/>
    <cellStyle name="Virgül 3 7 4" xfId="29430"/>
    <cellStyle name="Virgül 3 7 4 2" xfId="29431"/>
    <cellStyle name="Virgül 3 7 4 2 2" xfId="29432"/>
    <cellStyle name="Virgül 3 7 4 2 2 2" xfId="29433"/>
    <cellStyle name="Virgül 3 7 4 2 3" xfId="29434"/>
    <cellStyle name="Virgül 3 7 4 3" xfId="29435"/>
    <cellStyle name="Virgül 3 7 4 3 2" xfId="29436"/>
    <cellStyle name="Virgül 3 7 4 4" xfId="29437"/>
    <cellStyle name="Virgül 3 7 5" xfId="29438"/>
    <cellStyle name="Virgül 3 7 5 2" xfId="29439"/>
    <cellStyle name="Virgül 3 7 5 2 2" xfId="29440"/>
    <cellStyle name="Virgül 3 7 5 3" xfId="29441"/>
    <cellStyle name="Virgül 3 7 6" xfId="29442"/>
    <cellStyle name="Virgül 3 7 6 2" xfId="29443"/>
    <cellStyle name="Virgül 3 7 7" xfId="29444"/>
    <cellStyle name="Virgül 3 8" xfId="29445"/>
    <cellStyle name="Virgül 3 8 2" xfId="29446"/>
    <cellStyle name="Virgül 3 8 2 2" xfId="29447"/>
    <cellStyle name="Virgül 3 8 2 2 2" xfId="29448"/>
    <cellStyle name="Virgül 3 8 2 2 2 2" xfId="29449"/>
    <cellStyle name="Virgül 3 8 2 2 2 2 2" xfId="29450"/>
    <cellStyle name="Virgül 3 8 2 2 2 3" xfId="29451"/>
    <cellStyle name="Virgül 3 8 2 2 3" xfId="29452"/>
    <cellStyle name="Virgül 3 8 2 2 3 2" xfId="29453"/>
    <cellStyle name="Virgül 3 8 2 2 4" xfId="29454"/>
    <cellStyle name="Virgül 3 8 2 3" xfId="29455"/>
    <cellStyle name="Virgül 3 8 2 3 2" xfId="29456"/>
    <cellStyle name="Virgül 3 8 2 3 2 2" xfId="29457"/>
    <cellStyle name="Virgül 3 8 2 3 3" xfId="29458"/>
    <cellStyle name="Virgül 3 8 2 4" xfId="29459"/>
    <cellStyle name="Virgül 3 8 2 4 2" xfId="29460"/>
    <cellStyle name="Virgül 3 8 2 5" xfId="29461"/>
    <cellStyle name="Virgül 3 8 3" xfId="29462"/>
    <cellStyle name="Virgül 3 8 3 2" xfId="29463"/>
    <cellStyle name="Virgül 3 8 3 2 2" xfId="29464"/>
    <cellStyle name="Virgül 3 8 3 2 2 2" xfId="29465"/>
    <cellStyle name="Virgül 3 8 3 2 3" xfId="29466"/>
    <cellStyle name="Virgül 3 8 3 3" xfId="29467"/>
    <cellStyle name="Virgül 3 8 3 3 2" xfId="29468"/>
    <cellStyle name="Virgül 3 8 3 4" xfId="29469"/>
    <cellStyle name="Virgül 3 8 4" xfId="29470"/>
    <cellStyle name="Virgül 3 8 4 2" xfId="29471"/>
    <cellStyle name="Virgül 3 8 4 2 2" xfId="29472"/>
    <cellStyle name="Virgül 3 8 4 3" xfId="29473"/>
    <cellStyle name="Virgül 3 8 5" xfId="29474"/>
    <cellStyle name="Virgül 3 8 5 2" xfId="29475"/>
    <cellStyle name="Virgül 3 8 6" xfId="29476"/>
    <cellStyle name="Virgül 3 9" xfId="29477"/>
    <cellStyle name="Virgül 3 9 2" xfId="29478"/>
    <cellStyle name="Virgül 3 9 2 2" xfId="29479"/>
    <cellStyle name="Virgül 3 9 2 2 2" xfId="29480"/>
    <cellStyle name="Virgül 3 9 2 2 2 2" xfId="29481"/>
    <cellStyle name="Virgül 3 9 2 2 3" xfId="29482"/>
    <cellStyle name="Virgül 3 9 2 3" xfId="29483"/>
    <cellStyle name="Virgül 3 9 2 3 2" xfId="29484"/>
    <cellStyle name="Virgül 3 9 2 4" xfId="29485"/>
    <cellStyle name="Virgül 3 9 3" xfId="29486"/>
    <cellStyle name="Virgül 3 9 3 2" xfId="29487"/>
    <cellStyle name="Virgül 3 9 3 2 2" xfId="29488"/>
    <cellStyle name="Virgül 3 9 3 3" xfId="29489"/>
    <cellStyle name="Virgül 3 9 4" xfId="29490"/>
    <cellStyle name="Virgül 3 9 4 2" xfId="29491"/>
    <cellStyle name="Virgül 3 9 5" xfId="29492"/>
    <cellStyle name="Virgül 30" xfId="29493"/>
    <cellStyle name="Virgül 31" xfId="29494"/>
    <cellStyle name="Virgül 32" xfId="29495"/>
    <cellStyle name="Virgül 4" xfId="29496"/>
    <cellStyle name="Virgül 4 10" xfId="29497"/>
    <cellStyle name="Virgül 4 10 2" xfId="29498"/>
    <cellStyle name="Virgül 4 10 2 2" xfId="29499"/>
    <cellStyle name="Virgül 4 10 2 2 2" xfId="29500"/>
    <cellStyle name="Virgül 4 10 2 3" xfId="29501"/>
    <cellStyle name="Virgül 4 10 3" xfId="29502"/>
    <cellStyle name="Virgül 4 10 3 2" xfId="29503"/>
    <cellStyle name="Virgül 4 10 4" xfId="29504"/>
    <cellStyle name="Virgül 4 11" xfId="29505"/>
    <cellStyle name="Virgül 4 11 2" xfId="29506"/>
    <cellStyle name="Virgül 4 11 2 2" xfId="29507"/>
    <cellStyle name="Virgül 4 11 3" xfId="29508"/>
    <cellStyle name="Virgül 4 12" xfId="29509"/>
    <cellStyle name="Virgül 4 12 2" xfId="29510"/>
    <cellStyle name="Virgül 4 13" xfId="29511"/>
    <cellStyle name="Virgül 4 2" xfId="29512"/>
    <cellStyle name="Virgül 4 2 10" xfId="29513"/>
    <cellStyle name="Virgül 4 2 10 2" xfId="29514"/>
    <cellStyle name="Virgül 4 2 10 2 2" xfId="29515"/>
    <cellStyle name="Virgül 4 2 10 3" xfId="29516"/>
    <cellStyle name="Virgül 4 2 11" xfId="29517"/>
    <cellStyle name="Virgül 4 2 11 2" xfId="29518"/>
    <cellStyle name="Virgül 4 2 12" xfId="29519"/>
    <cellStyle name="Virgül 4 2 2" xfId="29520"/>
    <cellStyle name="Virgül 4 2 2 10" xfId="29521"/>
    <cellStyle name="Virgül 4 2 2 10 2" xfId="29522"/>
    <cellStyle name="Virgül 4 2 2 11" xfId="29523"/>
    <cellStyle name="Virgül 4 2 2 2" xfId="29524"/>
    <cellStyle name="Virgül 4 2 2 2 10" xfId="29525"/>
    <cellStyle name="Virgül 4 2 2 2 2" xfId="29526"/>
    <cellStyle name="Virgül 4 2 2 2 2 2" xfId="29527"/>
    <cellStyle name="Virgül 4 2 2 2 2 2 2" xfId="29528"/>
    <cellStyle name="Virgül 4 2 2 2 2 2 2 2" xfId="29529"/>
    <cellStyle name="Virgül 4 2 2 2 2 2 2 2 2" xfId="29530"/>
    <cellStyle name="Virgül 4 2 2 2 2 2 2 2 2 2" xfId="29531"/>
    <cellStyle name="Virgül 4 2 2 2 2 2 2 2 2 2 2" xfId="29532"/>
    <cellStyle name="Virgül 4 2 2 2 2 2 2 2 2 2 2 2" xfId="29533"/>
    <cellStyle name="Virgül 4 2 2 2 2 2 2 2 2 2 2 2 2" xfId="29534"/>
    <cellStyle name="Virgül 4 2 2 2 2 2 2 2 2 2 2 3" xfId="29535"/>
    <cellStyle name="Virgül 4 2 2 2 2 2 2 2 2 2 3" xfId="29536"/>
    <cellStyle name="Virgül 4 2 2 2 2 2 2 2 2 2 3 2" xfId="29537"/>
    <cellStyle name="Virgül 4 2 2 2 2 2 2 2 2 2 4" xfId="29538"/>
    <cellStyle name="Virgül 4 2 2 2 2 2 2 2 2 3" xfId="29539"/>
    <cellStyle name="Virgül 4 2 2 2 2 2 2 2 2 3 2" xfId="29540"/>
    <cellStyle name="Virgül 4 2 2 2 2 2 2 2 2 3 2 2" xfId="29541"/>
    <cellStyle name="Virgül 4 2 2 2 2 2 2 2 2 3 3" xfId="29542"/>
    <cellStyle name="Virgül 4 2 2 2 2 2 2 2 2 4" xfId="29543"/>
    <cellStyle name="Virgül 4 2 2 2 2 2 2 2 2 4 2" xfId="29544"/>
    <cellStyle name="Virgül 4 2 2 2 2 2 2 2 2 5" xfId="29545"/>
    <cellStyle name="Virgül 4 2 2 2 2 2 2 2 3" xfId="29546"/>
    <cellStyle name="Virgül 4 2 2 2 2 2 2 2 3 2" xfId="29547"/>
    <cellStyle name="Virgül 4 2 2 2 2 2 2 2 3 2 2" xfId="29548"/>
    <cellStyle name="Virgül 4 2 2 2 2 2 2 2 3 2 2 2" xfId="29549"/>
    <cellStyle name="Virgül 4 2 2 2 2 2 2 2 3 2 3" xfId="29550"/>
    <cellStyle name="Virgül 4 2 2 2 2 2 2 2 3 3" xfId="29551"/>
    <cellStyle name="Virgül 4 2 2 2 2 2 2 2 3 3 2" xfId="29552"/>
    <cellStyle name="Virgül 4 2 2 2 2 2 2 2 3 4" xfId="29553"/>
    <cellStyle name="Virgül 4 2 2 2 2 2 2 2 4" xfId="29554"/>
    <cellStyle name="Virgül 4 2 2 2 2 2 2 2 4 2" xfId="29555"/>
    <cellStyle name="Virgül 4 2 2 2 2 2 2 2 4 2 2" xfId="29556"/>
    <cellStyle name="Virgül 4 2 2 2 2 2 2 2 4 3" xfId="29557"/>
    <cellStyle name="Virgül 4 2 2 2 2 2 2 2 5" xfId="29558"/>
    <cellStyle name="Virgül 4 2 2 2 2 2 2 2 5 2" xfId="29559"/>
    <cellStyle name="Virgül 4 2 2 2 2 2 2 2 6" xfId="29560"/>
    <cellStyle name="Virgül 4 2 2 2 2 2 2 3" xfId="29561"/>
    <cellStyle name="Virgül 4 2 2 2 2 2 2 3 2" xfId="29562"/>
    <cellStyle name="Virgül 4 2 2 2 2 2 2 3 2 2" xfId="29563"/>
    <cellStyle name="Virgül 4 2 2 2 2 2 2 3 2 2 2" xfId="29564"/>
    <cellStyle name="Virgül 4 2 2 2 2 2 2 3 2 2 2 2" xfId="29565"/>
    <cellStyle name="Virgül 4 2 2 2 2 2 2 3 2 2 3" xfId="29566"/>
    <cellStyle name="Virgül 4 2 2 2 2 2 2 3 2 3" xfId="29567"/>
    <cellStyle name="Virgül 4 2 2 2 2 2 2 3 2 3 2" xfId="29568"/>
    <cellStyle name="Virgül 4 2 2 2 2 2 2 3 2 4" xfId="29569"/>
    <cellStyle name="Virgül 4 2 2 2 2 2 2 3 3" xfId="29570"/>
    <cellStyle name="Virgül 4 2 2 2 2 2 2 3 3 2" xfId="29571"/>
    <cellStyle name="Virgül 4 2 2 2 2 2 2 3 3 2 2" xfId="29572"/>
    <cellStyle name="Virgül 4 2 2 2 2 2 2 3 3 3" xfId="29573"/>
    <cellStyle name="Virgül 4 2 2 2 2 2 2 3 4" xfId="29574"/>
    <cellStyle name="Virgül 4 2 2 2 2 2 2 3 4 2" xfId="29575"/>
    <cellStyle name="Virgül 4 2 2 2 2 2 2 3 5" xfId="29576"/>
    <cellStyle name="Virgül 4 2 2 2 2 2 2 4" xfId="29577"/>
    <cellStyle name="Virgül 4 2 2 2 2 2 2 4 2" xfId="29578"/>
    <cellStyle name="Virgül 4 2 2 2 2 2 2 4 2 2" xfId="29579"/>
    <cellStyle name="Virgül 4 2 2 2 2 2 2 4 2 2 2" xfId="29580"/>
    <cellStyle name="Virgül 4 2 2 2 2 2 2 4 2 3" xfId="29581"/>
    <cellStyle name="Virgül 4 2 2 2 2 2 2 4 3" xfId="29582"/>
    <cellStyle name="Virgül 4 2 2 2 2 2 2 4 3 2" xfId="29583"/>
    <cellStyle name="Virgül 4 2 2 2 2 2 2 4 4" xfId="29584"/>
    <cellStyle name="Virgül 4 2 2 2 2 2 2 5" xfId="29585"/>
    <cellStyle name="Virgül 4 2 2 2 2 2 2 5 2" xfId="29586"/>
    <cellStyle name="Virgül 4 2 2 2 2 2 2 5 2 2" xfId="29587"/>
    <cellStyle name="Virgül 4 2 2 2 2 2 2 5 3" xfId="29588"/>
    <cellStyle name="Virgül 4 2 2 2 2 2 2 6" xfId="29589"/>
    <cellStyle name="Virgül 4 2 2 2 2 2 2 6 2" xfId="29590"/>
    <cellStyle name="Virgül 4 2 2 2 2 2 2 7" xfId="29591"/>
    <cellStyle name="Virgül 4 2 2 2 2 2 3" xfId="29592"/>
    <cellStyle name="Virgül 4 2 2 2 2 2 3 2" xfId="29593"/>
    <cellStyle name="Virgül 4 2 2 2 2 2 3 2 2" xfId="29594"/>
    <cellStyle name="Virgül 4 2 2 2 2 2 3 2 2 2" xfId="29595"/>
    <cellStyle name="Virgül 4 2 2 2 2 2 3 2 2 2 2" xfId="29596"/>
    <cellStyle name="Virgül 4 2 2 2 2 2 3 2 2 2 2 2" xfId="29597"/>
    <cellStyle name="Virgül 4 2 2 2 2 2 3 2 2 2 3" xfId="29598"/>
    <cellStyle name="Virgül 4 2 2 2 2 2 3 2 2 3" xfId="29599"/>
    <cellStyle name="Virgül 4 2 2 2 2 2 3 2 2 3 2" xfId="29600"/>
    <cellStyle name="Virgül 4 2 2 2 2 2 3 2 2 4" xfId="29601"/>
    <cellStyle name="Virgül 4 2 2 2 2 2 3 2 3" xfId="29602"/>
    <cellStyle name="Virgül 4 2 2 2 2 2 3 2 3 2" xfId="29603"/>
    <cellStyle name="Virgül 4 2 2 2 2 2 3 2 3 2 2" xfId="29604"/>
    <cellStyle name="Virgül 4 2 2 2 2 2 3 2 3 3" xfId="29605"/>
    <cellStyle name="Virgül 4 2 2 2 2 2 3 2 4" xfId="29606"/>
    <cellStyle name="Virgül 4 2 2 2 2 2 3 2 4 2" xfId="29607"/>
    <cellStyle name="Virgül 4 2 2 2 2 2 3 2 5" xfId="29608"/>
    <cellStyle name="Virgül 4 2 2 2 2 2 3 3" xfId="29609"/>
    <cellStyle name="Virgül 4 2 2 2 2 2 3 3 2" xfId="29610"/>
    <cellStyle name="Virgül 4 2 2 2 2 2 3 3 2 2" xfId="29611"/>
    <cellStyle name="Virgül 4 2 2 2 2 2 3 3 2 2 2" xfId="29612"/>
    <cellStyle name="Virgül 4 2 2 2 2 2 3 3 2 3" xfId="29613"/>
    <cellStyle name="Virgül 4 2 2 2 2 2 3 3 3" xfId="29614"/>
    <cellStyle name="Virgül 4 2 2 2 2 2 3 3 3 2" xfId="29615"/>
    <cellStyle name="Virgül 4 2 2 2 2 2 3 3 4" xfId="29616"/>
    <cellStyle name="Virgül 4 2 2 2 2 2 3 4" xfId="29617"/>
    <cellStyle name="Virgül 4 2 2 2 2 2 3 4 2" xfId="29618"/>
    <cellStyle name="Virgül 4 2 2 2 2 2 3 4 2 2" xfId="29619"/>
    <cellStyle name="Virgül 4 2 2 2 2 2 3 4 3" xfId="29620"/>
    <cellStyle name="Virgül 4 2 2 2 2 2 3 5" xfId="29621"/>
    <cellStyle name="Virgül 4 2 2 2 2 2 3 5 2" xfId="29622"/>
    <cellStyle name="Virgül 4 2 2 2 2 2 3 6" xfId="29623"/>
    <cellStyle name="Virgül 4 2 2 2 2 2 4" xfId="29624"/>
    <cellStyle name="Virgül 4 2 2 2 2 2 4 2" xfId="29625"/>
    <cellStyle name="Virgül 4 2 2 2 2 2 4 2 2" xfId="29626"/>
    <cellStyle name="Virgül 4 2 2 2 2 2 4 2 2 2" xfId="29627"/>
    <cellStyle name="Virgül 4 2 2 2 2 2 4 2 2 2 2" xfId="29628"/>
    <cellStyle name="Virgül 4 2 2 2 2 2 4 2 2 3" xfId="29629"/>
    <cellStyle name="Virgül 4 2 2 2 2 2 4 2 3" xfId="29630"/>
    <cellStyle name="Virgül 4 2 2 2 2 2 4 2 3 2" xfId="29631"/>
    <cellStyle name="Virgül 4 2 2 2 2 2 4 2 4" xfId="29632"/>
    <cellStyle name="Virgül 4 2 2 2 2 2 4 3" xfId="29633"/>
    <cellStyle name="Virgül 4 2 2 2 2 2 4 3 2" xfId="29634"/>
    <cellStyle name="Virgül 4 2 2 2 2 2 4 3 2 2" xfId="29635"/>
    <cellStyle name="Virgül 4 2 2 2 2 2 4 3 3" xfId="29636"/>
    <cellStyle name="Virgül 4 2 2 2 2 2 4 4" xfId="29637"/>
    <cellStyle name="Virgül 4 2 2 2 2 2 4 4 2" xfId="29638"/>
    <cellStyle name="Virgül 4 2 2 2 2 2 4 5" xfId="29639"/>
    <cellStyle name="Virgül 4 2 2 2 2 2 5" xfId="29640"/>
    <cellStyle name="Virgül 4 2 2 2 2 2 5 2" xfId="29641"/>
    <cellStyle name="Virgül 4 2 2 2 2 2 5 2 2" xfId="29642"/>
    <cellStyle name="Virgül 4 2 2 2 2 2 5 2 2 2" xfId="29643"/>
    <cellStyle name="Virgül 4 2 2 2 2 2 5 2 3" xfId="29644"/>
    <cellStyle name="Virgül 4 2 2 2 2 2 5 3" xfId="29645"/>
    <cellStyle name="Virgül 4 2 2 2 2 2 5 3 2" xfId="29646"/>
    <cellStyle name="Virgül 4 2 2 2 2 2 5 4" xfId="29647"/>
    <cellStyle name="Virgül 4 2 2 2 2 2 6" xfId="29648"/>
    <cellStyle name="Virgül 4 2 2 2 2 2 6 2" xfId="29649"/>
    <cellStyle name="Virgül 4 2 2 2 2 2 6 2 2" xfId="29650"/>
    <cellStyle name="Virgül 4 2 2 2 2 2 6 3" xfId="29651"/>
    <cellStyle name="Virgül 4 2 2 2 2 2 7" xfId="29652"/>
    <cellStyle name="Virgül 4 2 2 2 2 2 7 2" xfId="29653"/>
    <cellStyle name="Virgül 4 2 2 2 2 2 8" xfId="29654"/>
    <cellStyle name="Virgül 4 2 2 2 2 3" xfId="29655"/>
    <cellStyle name="Virgül 4 2 2 2 2 3 2" xfId="29656"/>
    <cellStyle name="Virgül 4 2 2 2 2 3 2 2" xfId="29657"/>
    <cellStyle name="Virgül 4 2 2 2 2 3 2 2 2" xfId="29658"/>
    <cellStyle name="Virgül 4 2 2 2 2 3 2 2 2 2" xfId="29659"/>
    <cellStyle name="Virgül 4 2 2 2 2 3 2 2 2 2 2" xfId="29660"/>
    <cellStyle name="Virgül 4 2 2 2 2 3 2 2 2 2 2 2" xfId="29661"/>
    <cellStyle name="Virgül 4 2 2 2 2 3 2 2 2 2 3" xfId="29662"/>
    <cellStyle name="Virgül 4 2 2 2 2 3 2 2 2 3" xfId="29663"/>
    <cellStyle name="Virgül 4 2 2 2 2 3 2 2 2 3 2" xfId="29664"/>
    <cellStyle name="Virgül 4 2 2 2 2 3 2 2 2 4" xfId="29665"/>
    <cellStyle name="Virgül 4 2 2 2 2 3 2 2 3" xfId="29666"/>
    <cellStyle name="Virgül 4 2 2 2 2 3 2 2 3 2" xfId="29667"/>
    <cellStyle name="Virgül 4 2 2 2 2 3 2 2 3 2 2" xfId="29668"/>
    <cellStyle name="Virgül 4 2 2 2 2 3 2 2 3 3" xfId="29669"/>
    <cellStyle name="Virgül 4 2 2 2 2 3 2 2 4" xfId="29670"/>
    <cellStyle name="Virgül 4 2 2 2 2 3 2 2 4 2" xfId="29671"/>
    <cellStyle name="Virgül 4 2 2 2 2 3 2 2 5" xfId="29672"/>
    <cellStyle name="Virgül 4 2 2 2 2 3 2 3" xfId="29673"/>
    <cellStyle name="Virgül 4 2 2 2 2 3 2 3 2" xfId="29674"/>
    <cellStyle name="Virgül 4 2 2 2 2 3 2 3 2 2" xfId="29675"/>
    <cellStyle name="Virgül 4 2 2 2 2 3 2 3 2 2 2" xfId="29676"/>
    <cellStyle name="Virgül 4 2 2 2 2 3 2 3 2 3" xfId="29677"/>
    <cellStyle name="Virgül 4 2 2 2 2 3 2 3 3" xfId="29678"/>
    <cellStyle name="Virgül 4 2 2 2 2 3 2 3 3 2" xfId="29679"/>
    <cellStyle name="Virgül 4 2 2 2 2 3 2 3 4" xfId="29680"/>
    <cellStyle name="Virgül 4 2 2 2 2 3 2 4" xfId="29681"/>
    <cellStyle name="Virgül 4 2 2 2 2 3 2 4 2" xfId="29682"/>
    <cellStyle name="Virgül 4 2 2 2 2 3 2 4 2 2" xfId="29683"/>
    <cellStyle name="Virgül 4 2 2 2 2 3 2 4 3" xfId="29684"/>
    <cellStyle name="Virgül 4 2 2 2 2 3 2 5" xfId="29685"/>
    <cellStyle name="Virgül 4 2 2 2 2 3 2 5 2" xfId="29686"/>
    <cellStyle name="Virgül 4 2 2 2 2 3 2 6" xfId="29687"/>
    <cellStyle name="Virgül 4 2 2 2 2 3 3" xfId="29688"/>
    <cellStyle name="Virgül 4 2 2 2 2 3 3 2" xfId="29689"/>
    <cellStyle name="Virgül 4 2 2 2 2 3 3 2 2" xfId="29690"/>
    <cellStyle name="Virgül 4 2 2 2 2 3 3 2 2 2" xfId="29691"/>
    <cellStyle name="Virgül 4 2 2 2 2 3 3 2 2 2 2" xfId="29692"/>
    <cellStyle name="Virgül 4 2 2 2 2 3 3 2 2 3" xfId="29693"/>
    <cellStyle name="Virgül 4 2 2 2 2 3 3 2 3" xfId="29694"/>
    <cellStyle name="Virgül 4 2 2 2 2 3 3 2 3 2" xfId="29695"/>
    <cellStyle name="Virgül 4 2 2 2 2 3 3 2 4" xfId="29696"/>
    <cellStyle name="Virgül 4 2 2 2 2 3 3 3" xfId="29697"/>
    <cellStyle name="Virgül 4 2 2 2 2 3 3 3 2" xfId="29698"/>
    <cellStyle name="Virgül 4 2 2 2 2 3 3 3 2 2" xfId="29699"/>
    <cellStyle name="Virgül 4 2 2 2 2 3 3 3 3" xfId="29700"/>
    <cellStyle name="Virgül 4 2 2 2 2 3 3 4" xfId="29701"/>
    <cellStyle name="Virgül 4 2 2 2 2 3 3 4 2" xfId="29702"/>
    <cellStyle name="Virgül 4 2 2 2 2 3 3 5" xfId="29703"/>
    <cellStyle name="Virgül 4 2 2 2 2 3 4" xfId="29704"/>
    <cellStyle name="Virgül 4 2 2 2 2 3 4 2" xfId="29705"/>
    <cellStyle name="Virgül 4 2 2 2 2 3 4 2 2" xfId="29706"/>
    <cellStyle name="Virgül 4 2 2 2 2 3 4 2 2 2" xfId="29707"/>
    <cellStyle name="Virgül 4 2 2 2 2 3 4 2 3" xfId="29708"/>
    <cellStyle name="Virgül 4 2 2 2 2 3 4 3" xfId="29709"/>
    <cellStyle name="Virgül 4 2 2 2 2 3 4 3 2" xfId="29710"/>
    <cellStyle name="Virgül 4 2 2 2 2 3 4 4" xfId="29711"/>
    <cellStyle name="Virgül 4 2 2 2 2 3 5" xfId="29712"/>
    <cellStyle name="Virgül 4 2 2 2 2 3 5 2" xfId="29713"/>
    <cellStyle name="Virgül 4 2 2 2 2 3 5 2 2" xfId="29714"/>
    <cellStyle name="Virgül 4 2 2 2 2 3 5 3" xfId="29715"/>
    <cellStyle name="Virgül 4 2 2 2 2 3 6" xfId="29716"/>
    <cellStyle name="Virgül 4 2 2 2 2 3 6 2" xfId="29717"/>
    <cellStyle name="Virgül 4 2 2 2 2 3 7" xfId="29718"/>
    <cellStyle name="Virgül 4 2 2 2 2 4" xfId="29719"/>
    <cellStyle name="Virgül 4 2 2 2 2 4 2" xfId="29720"/>
    <cellStyle name="Virgül 4 2 2 2 2 4 2 2" xfId="29721"/>
    <cellStyle name="Virgül 4 2 2 2 2 4 2 2 2" xfId="29722"/>
    <cellStyle name="Virgül 4 2 2 2 2 4 2 2 2 2" xfId="29723"/>
    <cellStyle name="Virgül 4 2 2 2 2 4 2 2 2 2 2" xfId="29724"/>
    <cellStyle name="Virgül 4 2 2 2 2 4 2 2 2 3" xfId="29725"/>
    <cellStyle name="Virgül 4 2 2 2 2 4 2 2 3" xfId="29726"/>
    <cellStyle name="Virgül 4 2 2 2 2 4 2 2 3 2" xfId="29727"/>
    <cellStyle name="Virgül 4 2 2 2 2 4 2 2 4" xfId="29728"/>
    <cellStyle name="Virgül 4 2 2 2 2 4 2 3" xfId="29729"/>
    <cellStyle name="Virgül 4 2 2 2 2 4 2 3 2" xfId="29730"/>
    <cellStyle name="Virgül 4 2 2 2 2 4 2 3 2 2" xfId="29731"/>
    <cellStyle name="Virgül 4 2 2 2 2 4 2 3 3" xfId="29732"/>
    <cellStyle name="Virgül 4 2 2 2 2 4 2 4" xfId="29733"/>
    <cellStyle name="Virgül 4 2 2 2 2 4 2 4 2" xfId="29734"/>
    <cellStyle name="Virgül 4 2 2 2 2 4 2 5" xfId="29735"/>
    <cellStyle name="Virgül 4 2 2 2 2 4 3" xfId="29736"/>
    <cellStyle name="Virgül 4 2 2 2 2 4 3 2" xfId="29737"/>
    <cellStyle name="Virgül 4 2 2 2 2 4 3 2 2" xfId="29738"/>
    <cellStyle name="Virgül 4 2 2 2 2 4 3 2 2 2" xfId="29739"/>
    <cellStyle name="Virgül 4 2 2 2 2 4 3 2 3" xfId="29740"/>
    <cellStyle name="Virgül 4 2 2 2 2 4 3 3" xfId="29741"/>
    <cellStyle name="Virgül 4 2 2 2 2 4 3 3 2" xfId="29742"/>
    <cellStyle name="Virgül 4 2 2 2 2 4 3 4" xfId="29743"/>
    <cellStyle name="Virgül 4 2 2 2 2 4 4" xfId="29744"/>
    <cellStyle name="Virgül 4 2 2 2 2 4 4 2" xfId="29745"/>
    <cellStyle name="Virgül 4 2 2 2 2 4 4 2 2" xfId="29746"/>
    <cellStyle name="Virgül 4 2 2 2 2 4 4 3" xfId="29747"/>
    <cellStyle name="Virgül 4 2 2 2 2 4 5" xfId="29748"/>
    <cellStyle name="Virgül 4 2 2 2 2 4 5 2" xfId="29749"/>
    <cellStyle name="Virgül 4 2 2 2 2 4 6" xfId="29750"/>
    <cellStyle name="Virgül 4 2 2 2 2 5" xfId="29751"/>
    <cellStyle name="Virgül 4 2 2 2 2 5 2" xfId="29752"/>
    <cellStyle name="Virgül 4 2 2 2 2 5 2 2" xfId="29753"/>
    <cellStyle name="Virgül 4 2 2 2 2 5 2 2 2" xfId="29754"/>
    <cellStyle name="Virgül 4 2 2 2 2 5 2 2 2 2" xfId="29755"/>
    <cellStyle name="Virgül 4 2 2 2 2 5 2 2 3" xfId="29756"/>
    <cellStyle name="Virgül 4 2 2 2 2 5 2 3" xfId="29757"/>
    <cellStyle name="Virgül 4 2 2 2 2 5 2 3 2" xfId="29758"/>
    <cellStyle name="Virgül 4 2 2 2 2 5 2 4" xfId="29759"/>
    <cellStyle name="Virgül 4 2 2 2 2 5 3" xfId="29760"/>
    <cellStyle name="Virgül 4 2 2 2 2 5 3 2" xfId="29761"/>
    <cellStyle name="Virgül 4 2 2 2 2 5 3 2 2" xfId="29762"/>
    <cellStyle name="Virgül 4 2 2 2 2 5 3 3" xfId="29763"/>
    <cellStyle name="Virgül 4 2 2 2 2 5 4" xfId="29764"/>
    <cellStyle name="Virgül 4 2 2 2 2 5 4 2" xfId="29765"/>
    <cellStyle name="Virgül 4 2 2 2 2 5 5" xfId="29766"/>
    <cellStyle name="Virgül 4 2 2 2 2 6" xfId="29767"/>
    <cellStyle name="Virgül 4 2 2 2 2 6 2" xfId="29768"/>
    <cellStyle name="Virgül 4 2 2 2 2 6 2 2" xfId="29769"/>
    <cellStyle name="Virgül 4 2 2 2 2 6 2 2 2" xfId="29770"/>
    <cellStyle name="Virgül 4 2 2 2 2 6 2 3" xfId="29771"/>
    <cellStyle name="Virgül 4 2 2 2 2 6 3" xfId="29772"/>
    <cellStyle name="Virgül 4 2 2 2 2 6 3 2" xfId="29773"/>
    <cellStyle name="Virgül 4 2 2 2 2 6 4" xfId="29774"/>
    <cellStyle name="Virgül 4 2 2 2 2 7" xfId="29775"/>
    <cellStyle name="Virgül 4 2 2 2 2 7 2" xfId="29776"/>
    <cellStyle name="Virgül 4 2 2 2 2 7 2 2" xfId="29777"/>
    <cellStyle name="Virgül 4 2 2 2 2 7 3" xfId="29778"/>
    <cellStyle name="Virgül 4 2 2 2 2 8" xfId="29779"/>
    <cellStyle name="Virgül 4 2 2 2 2 8 2" xfId="29780"/>
    <cellStyle name="Virgül 4 2 2 2 2 9" xfId="29781"/>
    <cellStyle name="Virgül 4 2 2 2 3" xfId="29782"/>
    <cellStyle name="Virgül 4 2 2 2 3 2" xfId="29783"/>
    <cellStyle name="Virgül 4 2 2 2 3 2 2" xfId="29784"/>
    <cellStyle name="Virgül 4 2 2 2 3 2 2 2" xfId="29785"/>
    <cellStyle name="Virgül 4 2 2 2 3 2 2 2 2" xfId="29786"/>
    <cellStyle name="Virgül 4 2 2 2 3 2 2 2 2 2" xfId="29787"/>
    <cellStyle name="Virgül 4 2 2 2 3 2 2 2 2 2 2" xfId="29788"/>
    <cellStyle name="Virgül 4 2 2 2 3 2 2 2 2 2 2 2" xfId="29789"/>
    <cellStyle name="Virgül 4 2 2 2 3 2 2 2 2 2 3" xfId="29790"/>
    <cellStyle name="Virgül 4 2 2 2 3 2 2 2 2 3" xfId="29791"/>
    <cellStyle name="Virgül 4 2 2 2 3 2 2 2 2 3 2" xfId="29792"/>
    <cellStyle name="Virgül 4 2 2 2 3 2 2 2 2 4" xfId="29793"/>
    <cellStyle name="Virgül 4 2 2 2 3 2 2 2 3" xfId="29794"/>
    <cellStyle name="Virgül 4 2 2 2 3 2 2 2 3 2" xfId="29795"/>
    <cellStyle name="Virgül 4 2 2 2 3 2 2 2 3 2 2" xfId="29796"/>
    <cellStyle name="Virgül 4 2 2 2 3 2 2 2 3 3" xfId="29797"/>
    <cellStyle name="Virgül 4 2 2 2 3 2 2 2 4" xfId="29798"/>
    <cellStyle name="Virgül 4 2 2 2 3 2 2 2 4 2" xfId="29799"/>
    <cellStyle name="Virgül 4 2 2 2 3 2 2 2 5" xfId="29800"/>
    <cellStyle name="Virgül 4 2 2 2 3 2 2 3" xfId="29801"/>
    <cellStyle name="Virgül 4 2 2 2 3 2 2 3 2" xfId="29802"/>
    <cellStyle name="Virgül 4 2 2 2 3 2 2 3 2 2" xfId="29803"/>
    <cellStyle name="Virgül 4 2 2 2 3 2 2 3 2 2 2" xfId="29804"/>
    <cellStyle name="Virgül 4 2 2 2 3 2 2 3 2 3" xfId="29805"/>
    <cellStyle name="Virgül 4 2 2 2 3 2 2 3 3" xfId="29806"/>
    <cellStyle name="Virgül 4 2 2 2 3 2 2 3 3 2" xfId="29807"/>
    <cellStyle name="Virgül 4 2 2 2 3 2 2 3 4" xfId="29808"/>
    <cellStyle name="Virgül 4 2 2 2 3 2 2 4" xfId="29809"/>
    <cellStyle name="Virgül 4 2 2 2 3 2 2 4 2" xfId="29810"/>
    <cellStyle name="Virgül 4 2 2 2 3 2 2 4 2 2" xfId="29811"/>
    <cellStyle name="Virgül 4 2 2 2 3 2 2 4 3" xfId="29812"/>
    <cellStyle name="Virgül 4 2 2 2 3 2 2 5" xfId="29813"/>
    <cellStyle name="Virgül 4 2 2 2 3 2 2 5 2" xfId="29814"/>
    <cellStyle name="Virgül 4 2 2 2 3 2 2 6" xfId="29815"/>
    <cellStyle name="Virgül 4 2 2 2 3 2 3" xfId="29816"/>
    <cellStyle name="Virgül 4 2 2 2 3 2 3 2" xfId="29817"/>
    <cellStyle name="Virgül 4 2 2 2 3 2 3 2 2" xfId="29818"/>
    <cellStyle name="Virgül 4 2 2 2 3 2 3 2 2 2" xfId="29819"/>
    <cellStyle name="Virgül 4 2 2 2 3 2 3 2 2 2 2" xfId="29820"/>
    <cellStyle name="Virgül 4 2 2 2 3 2 3 2 2 3" xfId="29821"/>
    <cellStyle name="Virgül 4 2 2 2 3 2 3 2 3" xfId="29822"/>
    <cellStyle name="Virgül 4 2 2 2 3 2 3 2 3 2" xfId="29823"/>
    <cellStyle name="Virgül 4 2 2 2 3 2 3 2 4" xfId="29824"/>
    <cellStyle name="Virgül 4 2 2 2 3 2 3 3" xfId="29825"/>
    <cellStyle name="Virgül 4 2 2 2 3 2 3 3 2" xfId="29826"/>
    <cellStyle name="Virgül 4 2 2 2 3 2 3 3 2 2" xfId="29827"/>
    <cellStyle name="Virgül 4 2 2 2 3 2 3 3 3" xfId="29828"/>
    <cellStyle name="Virgül 4 2 2 2 3 2 3 4" xfId="29829"/>
    <cellStyle name="Virgül 4 2 2 2 3 2 3 4 2" xfId="29830"/>
    <cellStyle name="Virgül 4 2 2 2 3 2 3 5" xfId="29831"/>
    <cellStyle name="Virgül 4 2 2 2 3 2 4" xfId="29832"/>
    <cellStyle name="Virgül 4 2 2 2 3 2 4 2" xfId="29833"/>
    <cellStyle name="Virgül 4 2 2 2 3 2 4 2 2" xfId="29834"/>
    <cellStyle name="Virgül 4 2 2 2 3 2 4 2 2 2" xfId="29835"/>
    <cellStyle name="Virgül 4 2 2 2 3 2 4 2 3" xfId="29836"/>
    <cellStyle name="Virgül 4 2 2 2 3 2 4 3" xfId="29837"/>
    <cellStyle name="Virgül 4 2 2 2 3 2 4 3 2" xfId="29838"/>
    <cellStyle name="Virgül 4 2 2 2 3 2 4 4" xfId="29839"/>
    <cellStyle name="Virgül 4 2 2 2 3 2 5" xfId="29840"/>
    <cellStyle name="Virgül 4 2 2 2 3 2 5 2" xfId="29841"/>
    <cellStyle name="Virgül 4 2 2 2 3 2 5 2 2" xfId="29842"/>
    <cellStyle name="Virgül 4 2 2 2 3 2 5 3" xfId="29843"/>
    <cellStyle name="Virgül 4 2 2 2 3 2 6" xfId="29844"/>
    <cellStyle name="Virgül 4 2 2 2 3 2 6 2" xfId="29845"/>
    <cellStyle name="Virgül 4 2 2 2 3 2 7" xfId="29846"/>
    <cellStyle name="Virgül 4 2 2 2 3 3" xfId="29847"/>
    <cellStyle name="Virgül 4 2 2 2 3 3 2" xfId="29848"/>
    <cellStyle name="Virgül 4 2 2 2 3 3 2 2" xfId="29849"/>
    <cellStyle name="Virgül 4 2 2 2 3 3 2 2 2" xfId="29850"/>
    <cellStyle name="Virgül 4 2 2 2 3 3 2 2 2 2" xfId="29851"/>
    <cellStyle name="Virgül 4 2 2 2 3 3 2 2 2 2 2" xfId="29852"/>
    <cellStyle name="Virgül 4 2 2 2 3 3 2 2 2 3" xfId="29853"/>
    <cellStyle name="Virgül 4 2 2 2 3 3 2 2 3" xfId="29854"/>
    <cellStyle name="Virgül 4 2 2 2 3 3 2 2 3 2" xfId="29855"/>
    <cellStyle name="Virgül 4 2 2 2 3 3 2 2 4" xfId="29856"/>
    <cellStyle name="Virgül 4 2 2 2 3 3 2 3" xfId="29857"/>
    <cellStyle name="Virgül 4 2 2 2 3 3 2 3 2" xfId="29858"/>
    <cellStyle name="Virgül 4 2 2 2 3 3 2 3 2 2" xfId="29859"/>
    <cellStyle name="Virgül 4 2 2 2 3 3 2 3 3" xfId="29860"/>
    <cellStyle name="Virgül 4 2 2 2 3 3 2 4" xfId="29861"/>
    <cellStyle name="Virgül 4 2 2 2 3 3 2 4 2" xfId="29862"/>
    <cellStyle name="Virgül 4 2 2 2 3 3 2 5" xfId="29863"/>
    <cellStyle name="Virgül 4 2 2 2 3 3 3" xfId="29864"/>
    <cellStyle name="Virgül 4 2 2 2 3 3 3 2" xfId="29865"/>
    <cellStyle name="Virgül 4 2 2 2 3 3 3 2 2" xfId="29866"/>
    <cellStyle name="Virgül 4 2 2 2 3 3 3 2 2 2" xfId="29867"/>
    <cellStyle name="Virgül 4 2 2 2 3 3 3 2 3" xfId="29868"/>
    <cellStyle name="Virgül 4 2 2 2 3 3 3 3" xfId="29869"/>
    <cellStyle name="Virgül 4 2 2 2 3 3 3 3 2" xfId="29870"/>
    <cellStyle name="Virgül 4 2 2 2 3 3 3 4" xfId="29871"/>
    <cellStyle name="Virgül 4 2 2 2 3 3 4" xfId="29872"/>
    <cellStyle name="Virgül 4 2 2 2 3 3 4 2" xfId="29873"/>
    <cellStyle name="Virgül 4 2 2 2 3 3 4 2 2" xfId="29874"/>
    <cellStyle name="Virgül 4 2 2 2 3 3 4 3" xfId="29875"/>
    <cellStyle name="Virgül 4 2 2 2 3 3 5" xfId="29876"/>
    <cellStyle name="Virgül 4 2 2 2 3 3 5 2" xfId="29877"/>
    <cellStyle name="Virgül 4 2 2 2 3 3 6" xfId="29878"/>
    <cellStyle name="Virgül 4 2 2 2 3 4" xfId="29879"/>
    <cellStyle name="Virgül 4 2 2 2 3 4 2" xfId="29880"/>
    <cellStyle name="Virgül 4 2 2 2 3 4 2 2" xfId="29881"/>
    <cellStyle name="Virgül 4 2 2 2 3 4 2 2 2" xfId="29882"/>
    <cellStyle name="Virgül 4 2 2 2 3 4 2 2 2 2" xfId="29883"/>
    <cellStyle name="Virgül 4 2 2 2 3 4 2 2 3" xfId="29884"/>
    <cellStyle name="Virgül 4 2 2 2 3 4 2 3" xfId="29885"/>
    <cellStyle name="Virgül 4 2 2 2 3 4 2 3 2" xfId="29886"/>
    <cellStyle name="Virgül 4 2 2 2 3 4 2 4" xfId="29887"/>
    <cellStyle name="Virgül 4 2 2 2 3 4 3" xfId="29888"/>
    <cellStyle name="Virgül 4 2 2 2 3 4 3 2" xfId="29889"/>
    <cellStyle name="Virgül 4 2 2 2 3 4 3 2 2" xfId="29890"/>
    <cellStyle name="Virgül 4 2 2 2 3 4 3 3" xfId="29891"/>
    <cellStyle name="Virgül 4 2 2 2 3 4 4" xfId="29892"/>
    <cellStyle name="Virgül 4 2 2 2 3 4 4 2" xfId="29893"/>
    <cellStyle name="Virgül 4 2 2 2 3 4 5" xfId="29894"/>
    <cellStyle name="Virgül 4 2 2 2 3 5" xfId="29895"/>
    <cellStyle name="Virgül 4 2 2 2 3 5 2" xfId="29896"/>
    <cellStyle name="Virgül 4 2 2 2 3 5 2 2" xfId="29897"/>
    <cellStyle name="Virgül 4 2 2 2 3 5 2 2 2" xfId="29898"/>
    <cellStyle name="Virgül 4 2 2 2 3 5 2 3" xfId="29899"/>
    <cellStyle name="Virgül 4 2 2 2 3 5 3" xfId="29900"/>
    <cellStyle name="Virgül 4 2 2 2 3 5 3 2" xfId="29901"/>
    <cellStyle name="Virgül 4 2 2 2 3 5 4" xfId="29902"/>
    <cellStyle name="Virgül 4 2 2 2 3 6" xfId="29903"/>
    <cellStyle name="Virgül 4 2 2 2 3 6 2" xfId="29904"/>
    <cellStyle name="Virgül 4 2 2 2 3 6 2 2" xfId="29905"/>
    <cellStyle name="Virgül 4 2 2 2 3 6 3" xfId="29906"/>
    <cellStyle name="Virgül 4 2 2 2 3 7" xfId="29907"/>
    <cellStyle name="Virgül 4 2 2 2 3 7 2" xfId="29908"/>
    <cellStyle name="Virgül 4 2 2 2 3 8" xfId="29909"/>
    <cellStyle name="Virgül 4 2 2 2 4" xfId="29910"/>
    <cellStyle name="Virgül 4 2 2 2 4 2" xfId="29911"/>
    <cellStyle name="Virgül 4 2 2 2 4 2 2" xfId="29912"/>
    <cellStyle name="Virgül 4 2 2 2 4 2 2 2" xfId="29913"/>
    <cellStyle name="Virgül 4 2 2 2 4 2 2 2 2" xfId="29914"/>
    <cellStyle name="Virgül 4 2 2 2 4 2 2 2 2 2" xfId="29915"/>
    <cellStyle name="Virgül 4 2 2 2 4 2 2 2 2 2 2" xfId="29916"/>
    <cellStyle name="Virgül 4 2 2 2 4 2 2 2 2 3" xfId="29917"/>
    <cellStyle name="Virgül 4 2 2 2 4 2 2 2 3" xfId="29918"/>
    <cellStyle name="Virgül 4 2 2 2 4 2 2 2 3 2" xfId="29919"/>
    <cellStyle name="Virgül 4 2 2 2 4 2 2 2 4" xfId="29920"/>
    <cellStyle name="Virgül 4 2 2 2 4 2 2 3" xfId="29921"/>
    <cellStyle name="Virgül 4 2 2 2 4 2 2 3 2" xfId="29922"/>
    <cellStyle name="Virgül 4 2 2 2 4 2 2 3 2 2" xfId="29923"/>
    <cellStyle name="Virgül 4 2 2 2 4 2 2 3 3" xfId="29924"/>
    <cellStyle name="Virgül 4 2 2 2 4 2 2 4" xfId="29925"/>
    <cellStyle name="Virgül 4 2 2 2 4 2 2 4 2" xfId="29926"/>
    <cellStyle name="Virgül 4 2 2 2 4 2 2 5" xfId="29927"/>
    <cellStyle name="Virgül 4 2 2 2 4 2 3" xfId="29928"/>
    <cellStyle name="Virgül 4 2 2 2 4 2 3 2" xfId="29929"/>
    <cellStyle name="Virgül 4 2 2 2 4 2 3 2 2" xfId="29930"/>
    <cellStyle name="Virgül 4 2 2 2 4 2 3 2 2 2" xfId="29931"/>
    <cellStyle name="Virgül 4 2 2 2 4 2 3 2 3" xfId="29932"/>
    <cellStyle name="Virgül 4 2 2 2 4 2 3 3" xfId="29933"/>
    <cellStyle name="Virgül 4 2 2 2 4 2 3 3 2" xfId="29934"/>
    <cellStyle name="Virgül 4 2 2 2 4 2 3 4" xfId="29935"/>
    <cellStyle name="Virgül 4 2 2 2 4 2 4" xfId="29936"/>
    <cellStyle name="Virgül 4 2 2 2 4 2 4 2" xfId="29937"/>
    <cellStyle name="Virgül 4 2 2 2 4 2 4 2 2" xfId="29938"/>
    <cellStyle name="Virgül 4 2 2 2 4 2 4 3" xfId="29939"/>
    <cellStyle name="Virgül 4 2 2 2 4 2 5" xfId="29940"/>
    <cellStyle name="Virgül 4 2 2 2 4 2 5 2" xfId="29941"/>
    <cellStyle name="Virgül 4 2 2 2 4 2 6" xfId="29942"/>
    <cellStyle name="Virgül 4 2 2 2 4 3" xfId="29943"/>
    <cellStyle name="Virgül 4 2 2 2 4 3 2" xfId="29944"/>
    <cellStyle name="Virgül 4 2 2 2 4 3 2 2" xfId="29945"/>
    <cellStyle name="Virgül 4 2 2 2 4 3 2 2 2" xfId="29946"/>
    <cellStyle name="Virgül 4 2 2 2 4 3 2 2 2 2" xfId="29947"/>
    <cellStyle name="Virgül 4 2 2 2 4 3 2 2 3" xfId="29948"/>
    <cellStyle name="Virgül 4 2 2 2 4 3 2 3" xfId="29949"/>
    <cellStyle name="Virgül 4 2 2 2 4 3 2 3 2" xfId="29950"/>
    <cellStyle name="Virgül 4 2 2 2 4 3 2 4" xfId="29951"/>
    <cellStyle name="Virgül 4 2 2 2 4 3 3" xfId="29952"/>
    <cellStyle name="Virgül 4 2 2 2 4 3 3 2" xfId="29953"/>
    <cellStyle name="Virgül 4 2 2 2 4 3 3 2 2" xfId="29954"/>
    <cellStyle name="Virgül 4 2 2 2 4 3 3 3" xfId="29955"/>
    <cellStyle name="Virgül 4 2 2 2 4 3 4" xfId="29956"/>
    <cellStyle name="Virgül 4 2 2 2 4 3 4 2" xfId="29957"/>
    <cellStyle name="Virgül 4 2 2 2 4 3 5" xfId="29958"/>
    <cellStyle name="Virgül 4 2 2 2 4 4" xfId="29959"/>
    <cellStyle name="Virgül 4 2 2 2 4 4 2" xfId="29960"/>
    <cellStyle name="Virgül 4 2 2 2 4 4 2 2" xfId="29961"/>
    <cellStyle name="Virgül 4 2 2 2 4 4 2 2 2" xfId="29962"/>
    <cellStyle name="Virgül 4 2 2 2 4 4 2 3" xfId="29963"/>
    <cellStyle name="Virgül 4 2 2 2 4 4 3" xfId="29964"/>
    <cellStyle name="Virgül 4 2 2 2 4 4 3 2" xfId="29965"/>
    <cellStyle name="Virgül 4 2 2 2 4 4 4" xfId="29966"/>
    <cellStyle name="Virgül 4 2 2 2 4 5" xfId="29967"/>
    <cellStyle name="Virgül 4 2 2 2 4 5 2" xfId="29968"/>
    <cellStyle name="Virgül 4 2 2 2 4 5 2 2" xfId="29969"/>
    <cellStyle name="Virgül 4 2 2 2 4 5 3" xfId="29970"/>
    <cellStyle name="Virgül 4 2 2 2 4 6" xfId="29971"/>
    <cellStyle name="Virgül 4 2 2 2 4 6 2" xfId="29972"/>
    <cellStyle name="Virgül 4 2 2 2 4 7" xfId="29973"/>
    <cellStyle name="Virgül 4 2 2 2 5" xfId="29974"/>
    <cellStyle name="Virgül 4 2 2 2 5 2" xfId="29975"/>
    <cellStyle name="Virgül 4 2 2 2 5 2 2" xfId="29976"/>
    <cellStyle name="Virgül 4 2 2 2 5 2 2 2" xfId="29977"/>
    <cellStyle name="Virgül 4 2 2 2 5 2 2 2 2" xfId="29978"/>
    <cellStyle name="Virgül 4 2 2 2 5 2 2 2 2 2" xfId="29979"/>
    <cellStyle name="Virgül 4 2 2 2 5 2 2 2 3" xfId="29980"/>
    <cellStyle name="Virgül 4 2 2 2 5 2 2 3" xfId="29981"/>
    <cellStyle name="Virgül 4 2 2 2 5 2 2 3 2" xfId="29982"/>
    <cellStyle name="Virgül 4 2 2 2 5 2 2 4" xfId="29983"/>
    <cellStyle name="Virgül 4 2 2 2 5 2 3" xfId="29984"/>
    <cellStyle name="Virgül 4 2 2 2 5 2 3 2" xfId="29985"/>
    <cellStyle name="Virgül 4 2 2 2 5 2 3 2 2" xfId="29986"/>
    <cellStyle name="Virgül 4 2 2 2 5 2 3 3" xfId="29987"/>
    <cellStyle name="Virgül 4 2 2 2 5 2 4" xfId="29988"/>
    <cellStyle name="Virgül 4 2 2 2 5 2 4 2" xfId="29989"/>
    <cellStyle name="Virgül 4 2 2 2 5 2 5" xfId="29990"/>
    <cellStyle name="Virgül 4 2 2 2 5 3" xfId="29991"/>
    <cellStyle name="Virgül 4 2 2 2 5 3 2" xfId="29992"/>
    <cellStyle name="Virgül 4 2 2 2 5 3 2 2" xfId="29993"/>
    <cellStyle name="Virgül 4 2 2 2 5 3 2 2 2" xfId="29994"/>
    <cellStyle name="Virgül 4 2 2 2 5 3 2 3" xfId="29995"/>
    <cellStyle name="Virgül 4 2 2 2 5 3 3" xfId="29996"/>
    <cellStyle name="Virgül 4 2 2 2 5 3 3 2" xfId="29997"/>
    <cellStyle name="Virgül 4 2 2 2 5 3 4" xfId="29998"/>
    <cellStyle name="Virgül 4 2 2 2 5 4" xfId="29999"/>
    <cellStyle name="Virgül 4 2 2 2 5 4 2" xfId="30000"/>
    <cellStyle name="Virgül 4 2 2 2 5 4 2 2" xfId="30001"/>
    <cellStyle name="Virgül 4 2 2 2 5 4 3" xfId="30002"/>
    <cellStyle name="Virgül 4 2 2 2 5 5" xfId="30003"/>
    <cellStyle name="Virgül 4 2 2 2 5 5 2" xfId="30004"/>
    <cellStyle name="Virgül 4 2 2 2 5 6" xfId="30005"/>
    <cellStyle name="Virgül 4 2 2 2 6" xfId="30006"/>
    <cellStyle name="Virgül 4 2 2 2 6 2" xfId="30007"/>
    <cellStyle name="Virgül 4 2 2 2 6 2 2" xfId="30008"/>
    <cellStyle name="Virgül 4 2 2 2 6 2 2 2" xfId="30009"/>
    <cellStyle name="Virgül 4 2 2 2 6 2 2 2 2" xfId="30010"/>
    <cellStyle name="Virgül 4 2 2 2 6 2 2 3" xfId="30011"/>
    <cellStyle name="Virgül 4 2 2 2 6 2 3" xfId="30012"/>
    <cellStyle name="Virgül 4 2 2 2 6 2 3 2" xfId="30013"/>
    <cellStyle name="Virgül 4 2 2 2 6 2 4" xfId="30014"/>
    <cellStyle name="Virgül 4 2 2 2 6 3" xfId="30015"/>
    <cellStyle name="Virgül 4 2 2 2 6 3 2" xfId="30016"/>
    <cellStyle name="Virgül 4 2 2 2 6 3 2 2" xfId="30017"/>
    <cellStyle name="Virgül 4 2 2 2 6 3 3" xfId="30018"/>
    <cellStyle name="Virgül 4 2 2 2 6 4" xfId="30019"/>
    <cellStyle name="Virgül 4 2 2 2 6 4 2" xfId="30020"/>
    <cellStyle name="Virgül 4 2 2 2 6 5" xfId="30021"/>
    <cellStyle name="Virgül 4 2 2 2 7" xfId="30022"/>
    <cellStyle name="Virgül 4 2 2 2 7 2" xfId="30023"/>
    <cellStyle name="Virgül 4 2 2 2 7 2 2" xfId="30024"/>
    <cellStyle name="Virgül 4 2 2 2 7 2 2 2" xfId="30025"/>
    <cellStyle name="Virgül 4 2 2 2 7 2 3" xfId="30026"/>
    <cellStyle name="Virgül 4 2 2 2 7 3" xfId="30027"/>
    <cellStyle name="Virgül 4 2 2 2 7 3 2" xfId="30028"/>
    <cellStyle name="Virgül 4 2 2 2 7 4" xfId="30029"/>
    <cellStyle name="Virgül 4 2 2 2 8" xfId="30030"/>
    <cellStyle name="Virgül 4 2 2 2 8 2" xfId="30031"/>
    <cellStyle name="Virgül 4 2 2 2 8 2 2" xfId="30032"/>
    <cellStyle name="Virgül 4 2 2 2 8 3" xfId="30033"/>
    <cellStyle name="Virgül 4 2 2 2 9" xfId="30034"/>
    <cellStyle name="Virgül 4 2 2 2 9 2" xfId="30035"/>
    <cellStyle name="Virgül 4 2 2 3" xfId="30036"/>
    <cellStyle name="Virgül 4 2 2 3 2" xfId="30037"/>
    <cellStyle name="Virgül 4 2 2 3 2 2" xfId="30038"/>
    <cellStyle name="Virgül 4 2 2 3 2 2 2" xfId="30039"/>
    <cellStyle name="Virgül 4 2 2 3 2 2 2 2" xfId="30040"/>
    <cellStyle name="Virgül 4 2 2 3 2 2 2 2 2" xfId="30041"/>
    <cellStyle name="Virgül 4 2 2 3 2 2 2 2 2 2" xfId="30042"/>
    <cellStyle name="Virgül 4 2 2 3 2 2 2 2 2 2 2" xfId="30043"/>
    <cellStyle name="Virgül 4 2 2 3 2 2 2 2 2 2 2 2" xfId="30044"/>
    <cellStyle name="Virgül 4 2 2 3 2 2 2 2 2 2 3" xfId="30045"/>
    <cellStyle name="Virgül 4 2 2 3 2 2 2 2 2 3" xfId="30046"/>
    <cellStyle name="Virgül 4 2 2 3 2 2 2 2 2 3 2" xfId="30047"/>
    <cellStyle name="Virgül 4 2 2 3 2 2 2 2 2 4" xfId="30048"/>
    <cellStyle name="Virgül 4 2 2 3 2 2 2 2 3" xfId="30049"/>
    <cellStyle name="Virgül 4 2 2 3 2 2 2 2 3 2" xfId="30050"/>
    <cellStyle name="Virgül 4 2 2 3 2 2 2 2 3 2 2" xfId="30051"/>
    <cellStyle name="Virgül 4 2 2 3 2 2 2 2 3 3" xfId="30052"/>
    <cellStyle name="Virgül 4 2 2 3 2 2 2 2 4" xfId="30053"/>
    <cellStyle name="Virgül 4 2 2 3 2 2 2 2 4 2" xfId="30054"/>
    <cellStyle name="Virgül 4 2 2 3 2 2 2 2 5" xfId="30055"/>
    <cellStyle name="Virgül 4 2 2 3 2 2 2 3" xfId="30056"/>
    <cellStyle name="Virgül 4 2 2 3 2 2 2 3 2" xfId="30057"/>
    <cellStyle name="Virgül 4 2 2 3 2 2 2 3 2 2" xfId="30058"/>
    <cellStyle name="Virgül 4 2 2 3 2 2 2 3 2 2 2" xfId="30059"/>
    <cellStyle name="Virgül 4 2 2 3 2 2 2 3 2 3" xfId="30060"/>
    <cellStyle name="Virgül 4 2 2 3 2 2 2 3 3" xfId="30061"/>
    <cellStyle name="Virgül 4 2 2 3 2 2 2 3 3 2" xfId="30062"/>
    <cellStyle name="Virgül 4 2 2 3 2 2 2 3 4" xfId="30063"/>
    <cellStyle name="Virgül 4 2 2 3 2 2 2 4" xfId="30064"/>
    <cellStyle name="Virgül 4 2 2 3 2 2 2 4 2" xfId="30065"/>
    <cellStyle name="Virgül 4 2 2 3 2 2 2 4 2 2" xfId="30066"/>
    <cellStyle name="Virgül 4 2 2 3 2 2 2 4 3" xfId="30067"/>
    <cellStyle name="Virgül 4 2 2 3 2 2 2 5" xfId="30068"/>
    <cellStyle name="Virgül 4 2 2 3 2 2 2 5 2" xfId="30069"/>
    <cellStyle name="Virgül 4 2 2 3 2 2 2 6" xfId="30070"/>
    <cellStyle name="Virgül 4 2 2 3 2 2 3" xfId="30071"/>
    <cellStyle name="Virgül 4 2 2 3 2 2 3 2" xfId="30072"/>
    <cellStyle name="Virgül 4 2 2 3 2 2 3 2 2" xfId="30073"/>
    <cellStyle name="Virgül 4 2 2 3 2 2 3 2 2 2" xfId="30074"/>
    <cellStyle name="Virgül 4 2 2 3 2 2 3 2 2 2 2" xfId="30075"/>
    <cellStyle name="Virgül 4 2 2 3 2 2 3 2 2 3" xfId="30076"/>
    <cellStyle name="Virgül 4 2 2 3 2 2 3 2 3" xfId="30077"/>
    <cellStyle name="Virgül 4 2 2 3 2 2 3 2 3 2" xfId="30078"/>
    <cellStyle name="Virgül 4 2 2 3 2 2 3 2 4" xfId="30079"/>
    <cellStyle name="Virgül 4 2 2 3 2 2 3 3" xfId="30080"/>
    <cellStyle name="Virgül 4 2 2 3 2 2 3 3 2" xfId="30081"/>
    <cellStyle name="Virgül 4 2 2 3 2 2 3 3 2 2" xfId="30082"/>
    <cellStyle name="Virgül 4 2 2 3 2 2 3 3 3" xfId="30083"/>
    <cellStyle name="Virgül 4 2 2 3 2 2 3 4" xfId="30084"/>
    <cellStyle name="Virgül 4 2 2 3 2 2 3 4 2" xfId="30085"/>
    <cellStyle name="Virgül 4 2 2 3 2 2 3 5" xfId="30086"/>
    <cellStyle name="Virgül 4 2 2 3 2 2 4" xfId="30087"/>
    <cellStyle name="Virgül 4 2 2 3 2 2 4 2" xfId="30088"/>
    <cellStyle name="Virgül 4 2 2 3 2 2 4 2 2" xfId="30089"/>
    <cellStyle name="Virgül 4 2 2 3 2 2 4 2 2 2" xfId="30090"/>
    <cellStyle name="Virgül 4 2 2 3 2 2 4 2 3" xfId="30091"/>
    <cellStyle name="Virgül 4 2 2 3 2 2 4 3" xfId="30092"/>
    <cellStyle name="Virgül 4 2 2 3 2 2 4 3 2" xfId="30093"/>
    <cellStyle name="Virgül 4 2 2 3 2 2 4 4" xfId="30094"/>
    <cellStyle name="Virgül 4 2 2 3 2 2 5" xfId="30095"/>
    <cellStyle name="Virgül 4 2 2 3 2 2 5 2" xfId="30096"/>
    <cellStyle name="Virgül 4 2 2 3 2 2 5 2 2" xfId="30097"/>
    <cellStyle name="Virgül 4 2 2 3 2 2 5 3" xfId="30098"/>
    <cellStyle name="Virgül 4 2 2 3 2 2 6" xfId="30099"/>
    <cellStyle name="Virgül 4 2 2 3 2 2 6 2" xfId="30100"/>
    <cellStyle name="Virgül 4 2 2 3 2 2 7" xfId="30101"/>
    <cellStyle name="Virgül 4 2 2 3 2 3" xfId="30102"/>
    <cellStyle name="Virgül 4 2 2 3 2 3 2" xfId="30103"/>
    <cellStyle name="Virgül 4 2 2 3 2 3 2 2" xfId="30104"/>
    <cellStyle name="Virgül 4 2 2 3 2 3 2 2 2" xfId="30105"/>
    <cellStyle name="Virgül 4 2 2 3 2 3 2 2 2 2" xfId="30106"/>
    <cellStyle name="Virgül 4 2 2 3 2 3 2 2 2 2 2" xfId="30107"/>
    <cellStyle name="Virgül 4 2 2 3 2 3 2 2 2 3" xfId="30108"/>
    <cellStyle name="Virgül 4 2 2 3 2 3 2 2 3" xfId="30109"/>
    <cellStyle name="Virgül 4 2 2 3 2 3 2 2 3 2" xfId="30110"/>
    <cellStyle name="Virgül 4 2 2 3 2 3 2 2 4" xfId="30111"/>
    <cellStyle name="Virgül 4 2 2 3 2 3 2 3" xfId="30112"/>
    <cellStyle name="Virgül 4 2 2 3 2 3 2 3 2" xfId="30113"/>
    <cellStyle name="Virgül 4 2 2 3 2 3 2 3 2 2" xfId="30114"/>
    <cellStyle name="Virgül 4 2 2 3 2 3 2 3 3" xfId="30115"/>
    <cellStyle name="Virgül 4 2 2 3 2 3 2 4" xfId="30116"/>
    <cellStyle name="Virgül 4 2 2 3 2 3 2 4 2" xfId="30117"/>
    <cellStyle name="Virgül 4 2 2 3 2 3 2 5" xfId="30118"/>
    <cellStyle name="Virgül 4 2 2 3 2 3 3" xfId="30119"/>
    <cellStyle name="Virgül 4 2 2 3 2 3 3 2" xfId="30120"/>
    <cellStyle name="Virgül 4 2 2 3 2 3 3 2 2" xfId="30121"/>
    <cellStyle name="Virgül 4 2 2 3 2 3 3 2 2 2" xfId="30122"/>
    <cellStyle name="Virgül 4 2 2 3 2 3 3 2 3" xfId="30123"/>
    <cellStyle name="Virgül 4 2 2 3 2 3 3 3" xfId="30124"/>
    <cellStyle name="Virgül 4 2 2 3 2 3 3 3 2" xfId="30125"/>
    <cellStyle name="Virgül 4 2 2 3 2 3 3 4" xfId="30126"/>
    <cellStyle name="Virgül 4 2 2 3 2 3 4" xfId="30127"/>
    <cellStyle name="Virgül 4 2 2 3 2 3 4 2" xfId="30128"/>
    <cellStyle name="Virgül 4 2 2 3 2 3 4 2 2" xfId="30129"/>
    <cellStyle name="Virgül 4 2 2 3 2 3 4 3" xfId="30130"/>
    <cellStyle name="Virgül 4 2 2 3 2 3 5" xfId="30131"/>
    <cellStyle name="Virgül 4 2 2 3 2 3 5 2" xfId="30132"/>
    <cellStyle name="Virgül 4 2 2 3 2 3 6" xfId="30133"/>
    <cellStyle name="Virgül 4 2 2 3 2 4" xfId="30134"/>
    <cellStyle name="Virgül 4 2 2 3 2 4 2" xfId="30135"/>
    <cellStyle name="Virgül 4 2 2 3 2 4 2 2" xfId="30136"/>
    <cellStyle name="Virgül 4 2 2 3 2 4 2 2 2" xfId="30137"/>
    <cellStyle name="Virgül 4 2 2 3 2 4 2 2 2 2" xfId="30138"/>
    <cellStyle name="Virgül 4 2 2 3 2 4 2 2 3" xfId="30139"/>
    <cellStyle name="Virgül 4 2 2 3 2 4 2 3" xfId="30140"/>
    <cellStyle name="Virgül 4 2 2 3 2 4 2 3 2" xfId="30141"/>
    <cellStyle name="Virgül 4 2 2 3 2 4 2 4" xfId="30142"/>
    <cellStyle name="Virgül 4 2 2 3 2 4 3" xfId="30143"/>
    <cellStyle name="Virgül 4 2 2 3 2 4 3 2" xfId="30144"/>
    <cellStyle name="Virgül 4 2 2 3 2 4 3 2 2" xfId="30145"/>
    <cellStyle name="Virgül 4 2 2 3 2 4 3 3" xfId="30146"/>
    <cellStyle name="Virgül 4 2 2 3 2 4 4" xfId="30147"/>
    <cellStyle name="Virgül 4 2 2 3 2 4 4 2" xfId="30148"/>
    <cellStyle name="Virgül 4 2 2 3 2 4 5" xfId="30149"/>
    <cellStyle name="Virgül 4 2 2 3 2 5" xfId="30150"/>
    <cellStyle name="Virgül 4 2 2 3 2 5 2" xfId="30151"/>
    <cellStyle name="Virgül 4 2 2 3 2 5 2 2" xfId="30152"/>
    <cellStyle name="Virgül 4 2 2 3 2 5 2 2 2" xfId="30153"/>
    <cellStyle name="Virgül 4 2 2 3 2 5 2 3" xfId="30154"/>
    <cellStyle name="Virgül 4 2 2 3 2 5 3" xfId="30155"/>
    <cellStyle name="Virgül 4 2 2 3 2 5 3 2" xfId="30156"/>
    <cellStyle name="Virgül 4 2 2 3 2 5 4" xfId="30157"/>
    <cellStyle name="Virgül 4 2 2 3 2 6" xfId="30158"/>
    <cellStyle name="Virgül 4 2 2 3 2 6 2" xfId="30159"/>
    <cellStyle name="Virgül 4 2 2 3 2 6 2 2" xfId="30160"/>
    <cellStyle name="Virgül 4 2 2 3 2 6 3" xfId="30161"/>
    <cellStyle name="Virgül 4 2 2 3 2 7" xfId="30162"/>
    <cellStyle name="Virgül 4 2 2 3 2 7 2" xfId="30163"/>
    <cellStyle name="Virgül 4 2 2 3 2 8" xfId="30164"/>
    <cellStyle name="Virgül 4 2 2 3 3" xfId="30165"/>
    <cellStyle name="Virgül 4 2 2 3 3 2" xfId="30166"/>
    <cellStyle name="Virgül 4 2 2 3 3 2 2" xfId="30167"/>
    <cellStyle name="Virgül 4 2 2 3 3 2 2 2" xfId="30168"/>
    <cellStyle name="Virgül 4 2 2 3 3 2 2 2 2" xfId="30169"/>
    <cellStyle name="Virgül 4 2 2 3 3 2 2 2 2 2" xfId="30170"/>
    <cellStyle name="Virgül 4 2 2 3 3 2 2 2 2 2 2" xfId="30171"/>
    <cellStyle name="Virgül 4 2 2 3 3 2 2 2 2 3" xfId="30172"/>
    <cellStyle name="Virgül 4 2 2 3 3 2 2 2 3" xfId="30173"/>
    <cellStyle name="Virgül 4 2 2 3 3 2 2 2 3 2" xfId="30174"/>
    <cellStyle name="Virgül 4 2 2 3 3 2 2 2 4" xfId="30175"/>
    <cellStyle name="Virgül 4 2 2 3 3 2 2 3" xfId="30176"/>
    <cellStyle name="Virgül 4 2 2 3 3 2 2 3 2" xfId="30177"/>
    <cellStyle name="Virgül 4 2 2 3 3 2 2 3 2 2" xfId="30178"/>
    <cellStyle name="Virgül 4 2 2 3 3 2 2 3 3" xfId="30179"/>
    <cellStyle name="Virgül 4 2 2 3 3 2 2 4" xfId="30180"/>
    <cellStyle name="Virgül 4 2 2 3 3 2 2 4 2" xfId="30181"/>
    <cellStyle name="Virgül 4 2 2 3 3 2 2 5" xfId="30182"/>
    <cellStyle name="Virgül 4 2 2 3 3 2 3" xfId="30183"/>
    <cellStyle name="Virgül 4 2 2 3 3 2 3 2" xfId="30184"/>
    <cellStyle name="Virgül 4 2 2 3 3 2 3 2 2" xfId="30185"/>
    <cellStyle name="Virgül 4 2 2 3 3 2 3 2 2 2" xfId="30186"/>
    <cellStyle name="Virgül 4 2 2 3 3 2 3 2 3" xfId="30187"/>
    <cellStyle name="Virgül 4 2 2 3 3 2 3 3" xfId="30188"/>
    <cellStyle name="Virgül 4 2 2 3 3 2 3 3 2" xfId="30189"/>
    <cellStyle name="Virgül 4 2 2 3 3 2 3 4" xfId="30190"/>
    <cellStyle name="Virgül 4 2 2 3 3 2 4" xfId="30191"/>
    <cellStyle name="Virgül 4 2 2 3 3 2 4 2" xfId="30192"/>
    <cellStyle name="Virgül 4 2 2 3 3 2 4 2 2" xfId="30193"/>
    <cellStyle name="Virgül 4 2 2 3 3 2 4 3" xfId="30194"/>
    <cellStyle name="Virgül 4 2 2 3 3 2 5" xfId="30195"/>
    <cellStyle name="Virgül 4 2 2 3 3 2 5 2" xfId="30196"/>
    <cellStyle name="Virgül 4 2 2 3 3 2 6" xfId="30197"/>
    <cellStyle name="Virgül 4 2 2 3 3 3" xfId="30198"/>
    <cellStyle name="Virgül 4 2 2 3 3 3 2" xfId="30199"/>
    <cellStyle name="Virgül 4 2 2 3 3 3 2 2" xfId="30200"/>
    <cellStyle name="Virgül 4 2 2 3 3 3 2 2 2" xfId="30201"/>
    <cellStyle name="Virgül 4 2 2 3 3 3 2 2 2 2" xfId="30202"/>
    <cellStyle name="Virgül 4 2 2 3 3 3 2 2 3" xfId="30203"/>
    <cellStyle name="Virgül 4 2 2 3 3 3 2 3" xfId="30204"/>
    <cellStyle name="Virgül 4 2 2 3 3 3 2 3 2" xfId="30205"/>
    <cellStyle name="Virgül 4 2 2 3 3 3 2 4" xfId="30206"/>
    <cellStyle name="Virgül 4 2 2 3 3 3 3" xfId="30207"/>
    <cellStyle name="Virgül 4 2 2 3 3 3 3 2" xfId="30208"/>
    <cellStyle name="Virgül 4 2 2 3 3 3 3 2 2" xfId="30209"/>
    <cellStyle name="Virgül 4 2 2 3 3 3 3 3" xfId="30210"/>
    <cellStyle name="Virgül 4 2 2 3 3 3 4" xfId="30211"/>
    <cellStyle name="Virgül 4 2 2 3 3 3 4 2" xfId="30212"/>
    <cellStyle name="Virgül 4 2 2 3 3 3 5" xfId="30213"/>
    <cellStyle name="Virgül 4 2 2 3 3 4" xfId="30214"/>
    <cellStyle name="Virgül 4 2 2 3 3 4 2" xfId="30215"/>
    <cellStyle name="Virgül 4 2 2 3 3 4 2 2" xfId="30216"/>
    <cellStyle name="Virgül 4 2 2 3 3 4 2 2 2" xfId="30217"/>
    <cellStyle name="Virgül 4 2 2 3 3 4 2 3" xfId="30218"/>
    <cellStyle name="Virgül 4 2 2 3 3 4 3" xfId="30219"/>
    <cellStyle name="Virgül 4 2 2 3 3 4 3 2" xfId="30220"/>
    <cellStyle name="Virgül 4 2 2 3 3 4 4" xfId="30221"/>
    <cellStyle name="Virgül 4 2 2 3 3 5" xfId="30222"/>
    <cellStyle name="Virgül 4 2 2 3 3 5 2" xfId="30223"/>
    <cellStyle name="Virgül 4 2 2 3 3 5 2 2" xfId="30224"/>
    <cellStyle name="Virgül 4 2 2 3 3 5 3" xfId="30225"/>
    <cellStyle name="Virgül 4 2 2 3 3 6" xfId="30226"/>
    <cellStyle name="Virgül 4 2 2 3 3 6 2" xfId="30227"/>
    <cellStyle name="Virgül 4 2 2 3 3 7" xfId="30228"/>
    <cellStyle name="Virgül 4 2 2 3 4" xfId="30229"/>
    <cellStyle name="Virgül 4 2 2 3 4 2" xfId="30230"/>
    <cellStyle name="Virgül 4 2 2 3 4 2 2" xfId="30231"/>
    <cellStyle name="Virgül 4 2 2 3 4 2 2 2" xfId="30232"/>
    <cellStyle name="Virgül 4 2 2 3 4 2 2 2 2" xfId="30233"/>
    <cellStyle name="Virgül 4 2 2 3 4 2 2 2 2 2" xfId="30234"/>
    <cellStyle name="Virgül 4 2 2 3 4 2 2 2 3" xfId="30235"/>
    <cellStyle name="Virgül 4 2 2 3 4 2 2 3" xfId="30236"/>
    <cellStyle name="Virgül 4 2 2 3 4 2 2 3 2" xfId="30237"/>
    <cellStyle name="Virgül 4 2 2 3 4 2 2 4" xfId="30238"/>
    <cellStyle name="Virgül 4 2 2 3 4 2 3" xfId="30239"/>
    <cellStyle name="Virgül 4 2 2 3 4 2 3 2" xfId="30240"/>
    <cellStyle name="Virgül 4 2 2 3 4 2 3 2 2" xfId="30241"/>
    <cellStyle name="Virgül 4 2 2 3 4 2 3 3" xfId="30242"/>
    <cellStyle name="Virgül 4 2 2 3 4 2 4" xfId="30243"/>
    <cellStyle name="Virgül 4 2 2 3 4 2 4 2" xfId="30244"/>
    <cellStyle name="Virgül 4 2 2 3 4 2 5" xfId="30245"/>
    <cellStyle name="Virgül 4 2 2 3 4 3" xfId="30246"/>
    <cellStyle name="Virgül 4 2 2 3 4 3 2" xfId="30247"/>
    <cellStyle name="Virgül 4 2 2 3 4 3 2 2" xfId="30248"/>
    <cellStyle name="Virgül 4 2 2 3 4 3 2 2 2" xfId="30249"/>
    <cellStyle name="Virgül 4 2 2 3 4 3 2 3" xfId="30250"/>
    <cellStyle name="Virgül 4 2 2 3 4 3 3" xfId="30251"/>
    <cellStyle name="Virgül 4 2 2 3 4 3 3 2" xfId="30252"/>
    <cellStyle name="Virgül 4 2 2 3 4 3 4" xfId="30253"/>
    <cellStyle name="Virgül 4 2 2 3 4 4" xfId="30254"/>
    <cellStyle name="Virgül 4 2 2 3 4 4 2" xfId="30255"/>
    <cellStyle name="Virgül 4 2 2 3 4 4 2 2" xfId="30256"/>
    <cellStyle name="Virgül 4 2 2 3 4 4 3" xfId="30257"/>
    <cellStyle name="Virgül 4 2 2 3 4 5" xfId="30258"/>
    <cellStyle name="Virgül 4 2 2 3 4 5 2" xfId="30259"/>
    <cellStyle name="Virgül 4 2 2 3 4 6" xfId="30260"/>
    <cellStyle name="Virgül 4 2 2 3 5" xfId="30261"/>
    <cellStyle name="Virgül 4 2 2 3 5 2" xfId="30262"/>
    <cellStyle name="Virgül 4 2 2 3 5 2 2" xfId="30263"/>
    <cellStyle name="Virgül 4 2 2 3 5 2 2 2" xfId="30264"/>
    <cellStyle name="Virgül 4 2 2 3 5 2 2 2 2" xfId="30265"/>
    <cellStyle name="Virgül 4 2 2 3 5 2 2 3" xfId="30266"/>
    <cellStyle name="Virgül 4 2 2 3 5 2 3" xfId="30267"/>
    <cellStyle name="Virgül 4 2 2 3 5 2 3 2" xfId="30268"/>
    <cellStyle name="Virgül 4 2 2 3 5 2 4" xfId="30269"/>
    <cellStyle name="Virgül 4 2 2 3 5 3" xfId="30270"/>
    <cellStyle name="Virgül 4 2 2 3 5 3 2" xfId="30271"/>
    <cellStyle name="Virgül 4 2 2 3 5 3 2 2" xfId="30272"/>
    <cellStyle name="Virgül 4 2 2 3 5 3 3" xfId="30273"/>
    <cellStyle name="Virgül 4 2 2 3 5 4" xfId="30274"/>
    <cellStyle name="Virgül 4 2 2 3 5 4 2" xfId="30275"/>
    <cellStyle name="Virgül 4 2 2 3 5 5" xfId="30276"/>
    <cellStyle name="Virgül 4 2 2 3 6" xfId="30277"/>
    <cellStyle name="Virgül 4 2 2 3 6 2" xfId="30278"/>
    <cellStyle name="Virgül 4 2 2 3 6 2 2" xfId="30279"/>
    <cellStyle name="Virgül 4 2 2 3 6 2 2 2" xfId="30280"/>
    <cellStyle name="Virgül 4 2 2 3 6 2 3" xfId="30281"/>
    <cellStyle name="Virgül 4 2 2 3 6 3" xfId="30282"/>
    <cellStyle name="Virgül 4 2 2 3 6 3 2" xfId="30283"/>
    <cellStyle name="Virgül 4 2 2 3 6 4" xfId="30284"/>
    <cellStyle name="Virgül 4 2 2 3 7" xfId="30285"/>
    <cellStyle name="Virgül 4 2 2 3 7 2" xfId="30286"/>
    <cellStyle name="Virgül 4 2 2 3 7 2 2" xfId="30287"/>
    <cellStyle name="Virgül 4 2 2 3 7 3" xfId="30288"/>
    <cellStyle name="Virgül 4 2 2 3 8" xfId="30289"/>
    <cellStyle name="Virgül 4 2 2 3 8 2" xfId="30290"/>
    <cellStyle name="Virgül 4 2 2 3 9" xfId="30291"/>
    <cellStyle name="Virgül 4 2 2 4" xfId="30292"/>
    <cellStyle name="Virgül 4 2 2 4 2" xfId="30293"/>
    <cellStyle name="Virgül 4 2 2 4 2 2" xfId="30294"/>
    <cellStyle name="Virgül 4 2 2 4 2 2 2" xfId="30295"/>
    <cellStyle name="Virgül 4 2 2 4 2 2 2 2" xfId="30296"/>
    <cellStyle name="Virgül 4 2 2 4 2 2 2 2 2" xfId="30297"/>
    <cellStyle name="Virgül 4 2 2 4 2 2 2 2 2 2" xfId="30298"/>
    <cellStyle name="Virgül 4 2 2 4 2 2 2 2 2 2 2" xfId="30299"/>
    <cellStyle name="Virgül 4 2 2 4 2 2 2 2 2 3" xfId="30300"/>
    <cellStyle name="Virgül 4 2 2 4 2 2 2 2 3" xfId="30301"/>
    <cellStyle name="Virgül 4 2 2 4 2 2 2 2 3 2" xfId="30302"/>
    <cellStyle name="Virgül 4 2 2 4 2 2 2 2 4" xfId="30303"/>
    <cellStyle name="Virgül 4 2 2 4 2 2 2 3" xfId="30304"/>
    <cellStyle name="Virgül 4 2 2 4 2 2 2 3 2" xfId="30305"/>
    <cellStyle name="Virgül 4 2 2 4 2 2 2 3 2 2" xfId="30306"/>
    <cellStyle name="Virgül 4 2 2 4 2 2 2 3 3" xfId="30307"/>
    <cellStyle name="Virgül 4 2 2 4 2 2 2 4" xfId="30308"/>
    <cellStyle name="Virgül 4 2 2 4 2 2 2 4 2" xfId="30309"/>
    <cellStyle name="Virgül 4 2 2 4 2 2 2 5" xfId="30310"/>
    <cellStyle name="Virgül 4 2 2 4 2 2 3" xfId="30311"/>
    <cellStyle name="Virgül 4 2 2 4 2 2 3 2" xfId="30312"/>
    <cellStyle name="Virgül 4 2 2 4 2 2 3 2 2" xfId="30313"/>
    <cellStyle name="Virgül 4 2 2 4 2 2 3 2 2 2" xfId="30314"/>
    <cellStyle name="Virgül 4 2 2 4 2 2 3 2 3" xfId="30315"/>
    <cellStyle name="Virgül 4 2 2 4 2 2 3 3" xfId="30316"/>
    <cellStyle name="Virgül 4 2 2 4 2 2 3 3 2" xfId="30317"/>
    <cellStyle name="Virgül 4 2 2 4 2 2 3 4" xfId="30318"/>
    <cellStyle name="Virgül 4 2 2 4 2 2 4" xfId="30319"/>
    <cellStyle name="Virgül 4 2 2 4 2 2 4 2" xfId="30320"/>
    <cellStyle name="Virgül 4 2 2 4 2 2 4 2 2" xfId="30321"/>
    <cellStyle name="Virgül 4 2 2 4 2 2 4 3" xfId="30322"/>
    <cellStyle name="Virgül 4 2 2 4 2 2 5" xfId="30323"/>
    <cellStyle name="Virgül 4 2 2 4 2 2 5 2" xfId="30324"/>
    <cellStyle name="Virgül 4 2 2 4 2 2 6" xfId="30325"/>
    <cellStyle name="Virgül 4 2 2 4 2 3" xfId="30326"/>
    <cellStyle name="Virgül 4 2 2 4 2 3 2" xfId="30327"/>
    <cellStyle name="Virgül 4 2 2 4 2 3 2 2" xfId="30328"/>
    <cellStyle name="Virgül 4 2 2 4 2 3 2 2 2" xfId="30329"/>
    <cellStyle name="Virgül 4 2 2 4 2 3 2 2 2 2" xfId="30330"/>
    <cellStyle name="Virgül 4 2 2 4 2 3 2 2 3" xfId="30331"/>
    <cellStyle name="Virgül 4 2 2 4 2 3 2 3" xfId="30332"/>
    <cellStyle name="Virgül 4 2 2 4 2 3 2 3 2" xfId="30333"/>
    <cellStyle name="Virgül 4 2 2 4 2 3 2 4" xfId="30334"/>
    <cellStyle name="Virgül 4 2 2 4 2 3 3" xfId="30335"/>
    <cellStyle name="Virgül 4 2 2 4 2 3 3 2" xfId="30336"/>
    <cellStyle name="Virgül 4 2 2 4 2 3 3 2 2" xfId="30337"/>
    <cellStyle name="Virgül 4 2 2 4 2 3 3 3" xfId="30338"/>
    <cellStyle name="Virgül 4 2 2 4 2 3 4" xfId="30339"/>
    <cellStyle name="Virgül 4 2 2 4 2 3 4 2" xfId="30340"/>
    <cellStyle name="Virgül 4 2 2 4 2 3 5" xfId="30341"/>
    <cellStyle name="Virgül 4 2 2 4 2 4" xfId="30342"/>
    <cellStyle name="Virgül 4 2 2 4 2 4 2" xfId="30343"/>
    <cellStyle name="Virgül 4 2 2 4 2 4 2 2" xfId="30344"/>
    <cellStyle name="Virgül 4 2 2 4 2 4 2 2 2" xfId="30345"/>
    <cellStyle name="Virgül 4 2 2 4 2 4 2 3" xfId="30346"/>
    <cellStyle name="Virgül 4 2 2 4 2 4 3" xfId="30347"/>
    <cellStyle name="Virgül 4 2 2 4 2 4 3 2" xfId="30348"/>
    <cellStyle name="Virgül 4 2 2 4 2 4 4" xfId="30349"/>
    <cellStyle name="Virgül 4 2 2 4 2 5" xfId="30350"/>
    <cellStyle name="Virgül 4 2 2 4 2 5 2" xfId="30351"/>
    <cellStyle name="Virgül 4 2 2 4 2 5 2 2" xfId="30352"/>
    <cellStyle name="Virgül 4 2 2 4 2 5 3" xfId="30353"/>
    <cellStyle name="Virgül 4 2 2 4 2 6" xfId="30354"/>
    <cellStyle name="Virgül 4 2 2 4 2 6 2" xfId="30355"/>
    <cellStyle name="Virgül 4 2 2 4 2 7" xfId="30356"/>
    <cellStyle name="Virgül 4 2 2 4 3" xfId="30357"/>
    <cellStyle name="Virgül 4 2 2 4 3 2" xfId="30358"/>
    <cellStyle name="Virgül 4 2 2 4 3 2 2" xfId="30359"/>
    <cellStyle name="Virgül 4 2 2 4 3 2 2 2" xfId="30360"/>
    <cellStyle name="Virgül 4 2 2 4 3 2 2 2 2" xfId="30361"/>
    <cellStyle name="Virgül 4 2 2 4 3 2 2 2 2 2" xfId="30362"/>
    <cellStyle name="Virgül 4 2 2 4 3 2 2 2 3" xfId="30363"/>
    <cellStyle name="Virgül 4 2 2 4 3 2 2 3" xfId="30364"/>
    <cellStyle name="Virgül 4 2 2 4 3 2 2 3 2" xfId="30365"/>
    <cellStyle name="Virgül 4 2 2 4 3 2 2 4" xfId="30366"/>
    <cellStyle name="Virgül 4 2 2 4 3 2 3" xfId="30367"/>
    <cellStyle name="Virgül 4 2 2 4 3 2 3 2" xfId="30368"/>
    <cellStyle name="Virgül 4 2 2 4 3 2 3 2 2" xfId="30369"/>
    <cellStyle name="Virgül 4 2 2 4 3 2 3 3" xfId="30370"/>
    <cellStyle name="Virgül 4 2 2 4 3 2 4" xfId="30371"/>
    <cellStyle name="Virgül 4 2 2 4 3 2 4 2" xfId="30372"/>
    <cellStyle name="Virgül 4 2 2 4 3 2 5" xfId="30373"/>
    <cellStyle name="Virgül 4 2 2 4 3 3" xfId="30374"/>
    <cellStyle name="Virgül 4 2 2 4 3 3 2" xfId="30375"/>
    <cellStyle name="Virgül 4 2 2 4 3 3 2 2" xfId="30376"/>
    <cellStyle name="Virgül 4 2 2 4 3 3 2 2 2" xfId="30377"/>
    <cellStyle name="Virgül 4 2 2 4 3 3 2 3" xfId="30378"/>
    <cellStyle name="Virgül 4 2 2 4 3 3 3" xfId="30379"/>
    <cellStyle name="Virgül 4 2 2 4 3 3 3 2" xfId="30380"/>
    <cellStyle name="Virgül 4 2 2 4 3 3 4" xfId="30381"/>
    <cellStyle name="Virgül 4 2 2 4 3 4" xfId="30382"/>
    <cellStyle name="Virgül 4 2 2 4 3 4 2" xfId="30383"/>
    <cellStyle name="Virgül 4 2 2 4 3 4 2 2" xfId="30384"/>
    <cellStyle name="Virgül 4 2 2 4 3 4 3" xfId="30385"/>
    <cellStyle name="Virgül 4 2 2 4 3 5" xfId="30386"/>
    <cellStyle name="Virgül 4 2 2 4 3 5 2" xfId="30387"/>
    <cellStyle name="Virgül 4 2 2 4 3 6" xfId="30388"/>
    <cellStyle name="Virgül 4 2 2 4 4" xfId="30389"/>
    <cellStyle name="Virgül 4 2 2 4 4 2" xfId="30390"/>
    <cellStyle name="Virgül 4 2 2 4 4 2 2" xfId="30391"/>
    <cellStyle name="Virgül 4 2 2 4 4 2 2 2" xfId="30392"/>
    <cellStyle name="Virgül 4 2 2 4 4 2 2 2 2" xfId="30393"/>
    <cellStyle name="Virgül 4 2 2 4 4 2 2 3" xfId="30394"/>
    <cellStyle name="Virgül 4 2 2 4 4 2 3" xfId="30395"/>
    <cellStyle name="Virgül 4 2 2 4 4 2 3 2" xfId="30396"/>
    <cellStyle name="Virgül 4 2 2 4 4 2 4" xfId="30397"/>
    <cellStyle name="Virgül 4 2 2 4 4 3" xfId="30398"/>
    <cellStyle name="Virgül 4 2 2 4 4 3 2" xfId="30399"/>
    <cellStyle name="Virgül 4 2 2 4 4 3 2 2" xfId="30400"/>
    <cellStyle name="Virgül 4 2 2 4 4 3 3" xfId="30401"/>
    <cellStyle name="Virgül 4 2 2 4 4 4" xfId="30402"/>
    <cellStyle name="Virgül 4 2 2 4 4 4 2" xfId="30403"/>
    <cellStyle name="Virgül 4 2 2 4 4 5" xfId="30404"/>
    <cellStyle name="Virgül 4 2 2 4 5" xfId="30405"/>
    <cellStyle name="Virgül 4 2 2 4 5 2" xfId="30406"/>
    <cellStyle name="Virgül 4 2 2 4 5 2 2" xfId="30407"/>
    <cellStyle name="Virgül 4 2 2 4 5 2 2 2" xfId="30408"/>
    <cellStyle name="Virgül 4 2 2 4 5 2 3" xfId="30409"/>
    <cellStyle name="Virgül 4 2 2 4 5 3" xfId="30410"/>
    <cellStyle name="Virgül 4 2 2 4 5 3 2" xfId="30411"/>
    <cellStyle name="Virgül 4 2 2 4 5 4" xfId="30412"/>
    <cellStyle name="Virgül 4 2 2 4 6" xfId="30413"/>
    <cellStyle name="Virgül 4 2 2 4 6 2" xfId="30414"/>
    <cellStyle name="Virgül 4 2 2 4 6 2 2" xfId="30415"/>
    <cellStyle name="Virgül 4 2 2 4 6 3" xfId="30416"/>
    <cellStyle name="Virgül 4 2 2 4 7" xfId="30417"/>
    <cellStyle name="Virgül 4 2 2 4 7 2" xfId="30418"/>
    <cellStyle name="Virgül 4 2 2 4 8" xfId="30419"/>
    <cellStyle name="Virgül 4 2 2 5" xfId="30420"/>
    <cellStyle name="Virgül 4 2 2 5 2" xfId="30421"/>
    <cellStyle name="Virgül 4 2 2 5 2 2" xfId="30422"/>
    <cellStyle name="Virgül 4 2 2 5 2 2 2" xfId="30423"/>
    <cellStyle name="Virgül 4 2 2 5 2 2 2 2" xfId="30424"/>
    <cellStyle name="Virgül 4 2 2 5 2 2 2 2 2" xfId="30425"/>
    <cellStyle name="Virgül 4 2 2 5 2 2 2 2 2 2" xfId="30426"/>
    <cellStyle name="Virgül 4 2 2 5 2 2 2 2 3" xfId="30427"/>
    <cellStyle name="Virgül 4 2 2 5 2 2 2 3" xfId="30428"/>
    <cellStyle name="Virgül 4 2 2 5 2 2 2 3 2" xfId="30429"/>
    <cellStyle name="Virgül 4 2 2 5 2 2 2 4" xfId="30430"/>
    <cellStyle name="Virgül 4 2 2 5 2 2 3" xfId="30431"/>
    <cellStyle name="Virgül 4 2 2 5 2 2 3 2" xfId="30432"/>
    <cellStyle name="Virgül 4 2 2 5 2 2 3 2 2" xfId="30433"/>
    <cellStyle name="Virgül 4 2 2 5 2 2 3 3" xfId="30434"/>
    <cellStyle name="Virgül 4 2 2 5 2 2 4" xfId="30435"/>
    <cellStyle name="Virgül 4 2 2 5 2 2 4 2" xfId="30436"/>
    <cellStyle name="Virgül 4 2 2 5 2 2 5" xfId="30437"/>
    <cellStyle name="Virgül 4 2 2 5 2 3" xfId="30438"/>
    <cellStyle name="Virgül 4 2 2 5 2 3 2" xfId="30439"/>
    <cellStyle name="Virgül 4 2 2 5 2 3 2 2" xfId="30440"/>
    <cellStyle name="Virgül 4 2 2 5 2 3 2 2 2" xfId="30441"/>
    <cellStyle name="Virgül 4 2 2 5 2 3 2 3" xfId="30442"/>
    <cellStyle name="Virgül 4 2 2 5 2 3 3" xfId="30443"/>
    <cellStyle name="Virgül 4 2 2 5 2 3 3 2" xfId="30444"/>
    <cellStyle name="Virgül 4 2 2 5 2 3 4" xfId="30445"/>
    <cellStyle name="Virgül 4 2 2 5 2 4" xfId="30446"/>
    <cellStyle name="Virgül 4 2 2 5 2 4 2" xfId="30447"/>
    <cellStyle name="Virgül 4 2 2 5 2 4 2 2" xfId="30448"/>
    <cellStyle name="Virgül 4 2 2 5 2 4 3" xfId="30449"/>
    <cellStyle name="Virgül 4 2 2 5 2 5" xfId="30450"/>
    <cellStyle name="Virgül 4 2 2 5 2 5 2" xfId="30451"/>
    <cellStyle name="Virgül 4 2 2 5 2 6" xfId="30452"/>
    <cellStyle name="Virgül 4 2 2 5 3" xfId="30453"/>
    <cellStyle name="Virgül 4 2 2 5 3 2" xfId="30454"/>
    <cellStyle name="Virgül 4 2 2 5 3 2 2" xfId="30455"/>
    <cellStyle name="Virgül 4 2 2 5 3 2 2 2" xfId="30456"/>
    <cellStyle name="Virgül 4 2 2 5 3 2 2 2 2" xfId="30457"/>
    <cellStyle name="Virgül 4 2 2 5 3 2 2 3" xfId="30458"/>
    <cellStyle name="Virgül 4 2 2 5 3 2 3" xfId="30459"/>
    <cellStyle name="Virgül 4 2 2 5 3 2 3 2" xfId="30460"/>
    <cellStyle name="Virgül 4 2 2 5 3 2 4" xfId="30461"/>
    <cellStyle name="Virgül 4 2 2 5 3 3" xfId="30462"/>
    <cellStyle name="Virgül 4 2 2 5 3 3 2" xfId="30463"/>
    <cellStyle name="Virgül 4 2 2 5 3 3 2 2" xfId="30464"/>
    <cellStyle name="Virgül 4 2 2 5 3 3 3" xfId="30465"/>
    <cellStyle name="Virgül 4 2 2 5 3 4" xfId="30466"/>
    <cellStyle name="Virgül 4 2 2 5 3 4 2" xfId="30467"/>
    <cellStyle name="Virgül 4 2 2 5 3 5" xfId="30468"/>
    <cellStyle name="Virgül 4 2 2 5 4" xfId="30469"/>
    <cellStyle name="Virgül 4 2 2 5 4 2" xfId="30470"/>
    <cellStyle name="Virgül 4 2 2 5 4 2 2" xfId="30471"/>
    <cellStyle name="Virgül 4 2 2 5 4 2 2 2" xfId="30472"/>
    <cellStyle name="Virgül 4 2 2 5 4 2 3" xfId="30473"/>
    <cellStyle name="Virgül 4 2 2 5 4 3" xfId="30474"/>
    <cellStyle name="Virgül 4 2 2 5 4 3 2" xfId="30475"/>
    <cellStyle name="Virgül 4 2 2 5 4 4" xfId="30476"/>
    <cellStyle name="Virgül 4 2 2 5 5" xfId="30477"/>
    <cellStyle name="Virgül 4 2 2 5 5 2" xfId="30478"/>
    <cellStyle name="Virgül 4 2 2 5 5 2 2" xfId="30479"/>
    <cellStyle name="Virgül 4 2 2 5 5 3" xfId="30480"/>
    <cellStyle name="Virgül 4 2 2 5 6" xfId="30481"/>
    <cellStyle name="Virgül 4 2 2 5 6 2" xfId="30482"/>
    <cellStyle name="Virgül 4 2 2 5 7" xfId="30483"/>
    <cellStyle name="Virgül 4 2 2 6" xfId="30484"/>
    <cellStyle name="Virgül 4 2 2 6 2" xfId="30485"/>
    <cellStyle name="Virgül 4 2 2 6 2 2" xfId="30486"/>
    <cellStyle name="Virgül 4 2 2 6 2 2 2" xfId="30487"/>
    <cellStyle name="Virgül 4 2 2 6 2 2 2 2" xfId="30488"/>
    <cellStyle name="Virgül 4 2 2 6 2 2 2 2 2" xfId="30489"/>
    <cellStyle name="Virgül 4 2 2 6 2 2 2 3" xfId="30490"/>
    <cellStyle name="Virgül 4 2 2 6 2 2 3" xfId="30491"/>
    <cellStyle name="Virgül 4 2 2 6 2 2 3 2" xfId="30492"/>
    <cellStyle name="Virgül 4 2 2 6 2 2 4" xfId="30493"/>
    <cellStyle name="Virgül 4 2 2 6 2 3" xfId="30494"/>
    <cellStyle name="Virgül 4 2 2 6 2 3 2" xfId="30495"/>
    <cellStyle name="Virgül 4 2 2 6 2 3 2 2" xfId="30496"/>
    <cellStyle name="Virgül 4 2 2 6 2 3 3" xfId="30497"/>
    <cellStyle name="Virgül 4 2 2 6 2 4" xfId="30498"/>
    <cellStyle name="Virgül 4 2 2 6 2 4 2" xfId="30499"/>
    <cellStyle name="Virgül 4 2 2 6 2 5" xfId="30500"/>
    <cellStyle name="Virgül 4 2 2 6 3" xfId="30501"/>
    <cellStyle name="Virgül 4 2 2 6 3 2" xfId="30502"/>
    <cellStyle name="Virgül 4 2 2 6 3 2 2" xfId="30503"/>
    <cellStyle name="Virgül 4 2 2 6 3 2 2 2" xfId="30504"/>
    <cellStyle name="Virgül 4 2 2 6 3 2 3" xfId="30505"/>
    <cellStyle name="Virgül 4 2 2 6 3 3" xfId="30506"/>
    <cellStyle name="Virgül 4 2 2 6 3 3 2" xfId="30507"/>
    <cellStyle name="Virgül 4 2 2 6 3 4" xfId="30508"/>
    <cellStyle name="Virgül 4 2 2 6 4" xfId="30509"/>
    <cellStyle name="Virgül 4 2 2 6 4 2" xfId="30510"/>
    <cellStyle name="Virgül 4 2 2 6 4 2 2" xfId="30511"/>
    <cellStyle name="Virgül 4 2 2 6 4 3" xfId="30512"/>
    <cellStyle name="Virgül 4 2 2 6 5" xfId="30513"/>
    <cellStyle name="Virgül 4 2 2 6 5 2" xfId="30514"/>
    <cellStyle name="Virgül 4 2 2 6 6" xfId="30515"/>
    <cellStyle name="Virgül 4 2 2 7" xfId="30516"/>
    <cellStyle name="Virgül 4 2 2 7 2" xfId="30517"/>
    <cellStyle name="Virgül 4 2 2 7 2 2" xfId="30518"/>
    <cellStyle name="Virgül 4 2 2 7 2 2 2" xfId="30519"/>
    <cellStyle name="Virgül 4 2 2 7 2 2 2 2" xfId="30520"/>
    <cellStyle name="Virgül 4 2 2 7 2 2 3" xfId="30521"/>
    <cellStyle name="Virgül 4 2 2 7 2 3" xfId="30522"/>
    <cellStyle name="Virgül 4 2 2 7 2 3 2" xfId="30523"/>
    <cellStyle name="Virgül 4 2 2 7 2 4" xfId="30524"/>
    <cellStyle name="Virgül 4 2 2 7 3" xfId="30525"/>
    <cellStyle name="Virgül 4 2 2 7 3 2" xfId="30526"/>
    <cellStyle name="Virgül 4 2 2 7 3 2 2" xfId="30527"/>
    <cellStyle name="Virgül 4 2 2 7 3 3" xfId="30528"/>
    <cellStyle name="Virgül 4 2 2 7 4" xfId="30529"/>
    <cellStyle name="Virgül 4 2 2 7 4 2" xfId="30530"/>
    <cellStyle name="Virgül 4 2 2 7 5" xfId="30531"/>
    <cellStyle name="Virgül 4 2 2 8" xfId="30532"/>
    <cellStyle name="Virgül 4 2 2 8 2" xfId="30533"/>
    <cellStyle name="Virgül 4 2 2 8 2 2" xfId="30534"/>
    <cellStyle name="Virgül 4 2 2 8 2 2 2" xfId="30535"/>
    <cellStyle name="Virgül 4 2 2 8 2 3" xfId="30536"/>
    <cellStyle name="Virgül 4 2 2 8 3" xfId="30537"/>
    <cellStyle name="Virgül 4 2 2 8 3 2" xfId="30538"/>
    <cellStyle name="Virgül 4 2 2 8 4" xfId="30539"/>
    <cellStyle name="Virgül 4 2 2 9" xfId="30540"/>
    <cellStyle name="Virgül 4 2 2 9 2" xfId="30541"/>
    <cellStyle name="Virgül 4 2 2 9 2 2" xfId="30542"/>
    <cellStyle name="Virgül 4 2 2 9 3" xfId="30543"/>
    <cellStyle name="Virgül 4 2 3" xfId="30544"/>
    <cellStyle name="Virgül 4 2 3 10" xfId="30545"/>
    <cellStyle name="Virgül 4 2 3 2" xfId="30546"/>
    <cellStyle name="Virgül 4 2 3 2 2" xfId="30547"/>
    <cellStyle name="Virgül 4 2 3 2 2 2" xfId="30548"/>
    <cellStyle name="Virgül 4 2 3 2 2 2 2" xfId="30549"/>
    <cellStyle name="Virgül 4 2 3 2 2 2 2 2" xfId="30550"/>
    <cellStyle name="Virgül 4 2 3 2 2 2 2 2 2" xfId="30551"/>
    <cellStyle name="Virgül 4 2 3 2 2 2 2 2 2 2" xfId="30552"/>
    <cellStyle name="Virgül 4 2 3 2 2 2 2 2 2 2 2" xfId="30553"/>
    <cellStyle name="Virgül 4 2 3 2 2 2 2 2 2 2 2 2" xfId="30554"/>
    <cellStyle name="Virgül 4 2 3 2 2 2 2 2 2 2 3" xfId="30555"/>
    <cellStyle name="Virgül 4 2 3 2 2 2 2 2 2 3" xfId="30556"/>
    <cellStyle name="Virgül 4 2 3 2 2 2 2 2 2 3 2" xfId="30557"/>
    <cellStyle name="Virgül 4 2 3 2 2 2 2 2 2 4" xfId="30558"/>
    <cellStyle name="Virgül 4 2 3 2 2 2 2 2 3" xfId="30559"/>
    <cellStyle name="Virgül 4 2 3 2 2 2 2 2 3 2" xfId="30560"/>
    <cellStyle name="Virgül 4 2 3 2 2 2 2 2 3 2 2" xfId="30561"/>
    <cellStyle name="Virgül 4 2 3 2 2 2 2 2 3 3" xfId="30562"/>
    <cellStyle name="Virgül 4 2 3 2 2 2 2 2 4" xfId="30563"/>
    <cellStyle name="Virgül 4 2 3 2 2 2 2 2 4 2" xfId="30564"/>
    <cellStyle name="Virgül 4 2 3 2 2 2 2 2 5" xfId="30565"/>
    <cellStyle name="Virgül 4 2 3 2 2 2 2 3" xfId="30566"/>
    <cellStyle name="Virgül 4 2 3 2 2 2 2 3 2" xfId="30567"/>
    <cellStyle name="Virgül 4 2 3 2 2 2 2 3 2 2" xfId="30568"/>
    <cellStyle name="Virgül 4 2 3 2 2 2 2 3 2 2 2" xfId="30569"/>
    <cellStyle name="Virgül 4 2 3 2 2 2 2 3 2 3" xfId="30570"/>
    <cellStyle name="Virgül 4 2 3 2 2 2 2 3 3" xfId="30571"/>
    <cellStyle name="Virgül 4 2 3 2 2 2 2 3 3 2" xfId="30572"/>
    <cellStyle name="Virgül 4 2 3 2 2 2 2 3 4" xfId="30573"/>
    <cellStyle name="Virgül 4 2 3 2 2 2 2 4" xfId="30574"/>
    <cellStyle name="Virgül 4 2 3 2 2 2 2 4 2" xfId="30575"/>
    <cellStyle name="Virgül 4 2 3 2 2 2 2 4 2 2" xfId="30576"/>
    <cellStyle name="Virgül 4 2 3 2 2 2 2 4 3" xfId="30577"/>
    <cellStyle name="Virgül 4 2 3 2 2 2 2 5" xfId="30578"/>
    <cellStyle name="Virgül 4 2 3 2 2 2 2 5 2" xfId="30579"/>
    <cellStyle name="Virgül 4 2 3 2 2 2 2 6" xfId="30580"/>
    <cellStyle name="Virgül 4 2 3 2 2 2 3" xfId="30581"/>
    <cellStyle name="Virgül 4 2 3 2 2 2 3 2" xfId="30582"/>
    <cellStyle name="Virgül 4 2 3 2 2 2 3 2 2" xfId="30583"/>
    <cellStyle name="Virgül 4 2 3 2 2 2 3 2 2 2" xfId="30584"/>
    <cellStyle name="Virgül 4 2 3 2 2 2 3 2 2 2 2" xfId="30585"/>
    <cellStyle name="Virgül 4 2 3 2 2 2 3 2 2 3" xfId="30586"/>
    <cellStyle name="Virgül 4 2 3 2 2 2 3 2 3" xfId="30587"/>
    <cellStyle name="Virgül 4 2 3 2 2 2 3 2 3 2" xfId="30588"/>
    <cellStyle name="Virgül 4 2 3 2 2 2 3 2 4" xfId="30589"/>
    <cellStyle name="Virgül 4 2 3 2 2 2 3 3" xfId="30590"/>
    <cellStyle name="Virgül 4 2 3 2 2 2 3 3 2" xfId="30591"/>
    <cellStyle name="Virgül 4 2 3 2 2 2 3 3 2 2" xfId="30592"/>
    <cellStyle name="Virgül 4 2 3 2 2 2 3 3 3" xfId="30593"/>
    <cellStyle name="Virgül 4 2 3 2 2 2 3 4" xfId="30594"/>
    <cellStyle name="Virgül 4 2 3 2 2 2 3 4 2" xfId="30595"/>
    <cellStyle name="Virgül 4 2 3 2 2 2 3 5" xfId="30596"/>
    <cellStyle name="Virgül 4 2 3 2 2 2 4" xfId="30597"/>
    <cellStyle name="Virgül 4 2 3 2 2 2 4 2" xfId="30598"/>
    <cellStyle name="Virgül 4 2 3 2 2 2 4 2 2" xfId="30599"/>
    <cellStyle name="Virgül 4 2 3 2 2 2 4 2 2 2" xfId="30600"/>
    <cellStyle name="Virgül 4 2 3 2 2 2 4 2 3" xfId="30601"/>
    <cellStyle name="Virgül 4 2 3 2 2 2 4 3" xfId="30602"/>
    <cellStyle name="Virgül 4 2 3 2 2 2 4 3 2" xfId="30603"/>
    <cellStyle name="Virgül 4 2 3 2 2 2 4 4" xfId="30604"/>
    <cellStyle name="Virgül 4 2 3 2 2 2 5" xfId="30605"/>
    <cellStyle name="Virgül 4 2 3 2 2 2 5 2" xfId="30606"/>
    <cellStyle name="Virgül 4 2 3 2 2 2 5 2 2" xfId="30607"/>
    <cellStyle name="Virgül 4 2 3 2 2 2 5 3" xfId="30608"/>
    <cellStyle name="Virgül 4 2 3 2 2 2 6" xfId="30609"/>
    <cellStyle name="Virgül 4 2 3 2 2 2 6 2" xfId="30610"/>
    <cellStyle name="Virgül 4 2 3 2 2 2 7" xfId="30611"/>
    <cellStyle name="Virgül 4 2 3 2 2 3" xfId="30612"/>
    <cellStyle name="Virgül 4 2 3 2 2 3 2" xfId="30613"/>
    <cellStyle name="Virgül 4 2 3 2 2 3 2 2" xfId="30614"/>
    <cellStyle name="Virgül 4 2 3 2 2 3 2 2 2" xfId="30615"/>
    <cellStyle name="Virgül 4 2 3 2 2 3 2 2 2 2" xfId="30616"/>
    <cellStyle name="Virgül 4 2 3 2 2 3 2 2 2 2 2" xfId="30617"/>
    <cellStyle name="Virgül 4 2 3 2 2 3 2 2 2 3" xfId="30618"/>
    <cellStyle name="Virgül 4 2 3 2 2 3 2 2 3" xfId="30619"/>
    <cellStyle name="Virgül 4 2 3 2 2 3 2 2 3 2" xfId="30620"/>
    <cellStyle name="Virgül 4 2 3 2 2 3 2 2 4" xfId="30621"/>
    <cellStyle name="Virgül 4 2 3 2 2 3 2 3" xfId="30622"/>
    <cellStyle name="Virgül 4 2 3 2 2 3 2 3 2" xfId="30623"/>
    <cellStyle name="Virgül 4 2 3 2 2 3 2 3 2 2" xfId="30624"/>
    <cellStyle name="Virgül 4 2 3 2 2 3 2 3 3" xfId="30625"/>
    <cellStyle name="Virgül 4 2 3 2 2 3 2 4" xfId="30626"/>
    <cellStyle name="Virgül 4 2 3 2 2 3 2 4 2" xfId="30627"/>
    <cellStyle name="Virgül 4 2 3 2 2 3 2 5" xfId="30628"/>
    <cellStyle name="Virgül 4 2 3 2 2 3 3" xfId="30629"/>
    <cellStyle name="Virgül 4 2 3 2 2 3 3 2" xfId="30630"/>
    <cellStyle name="Virgül 4 2 3 2 2 3 3 2 2" xfId="30631"/>
    <cellStyle name="Virgül 4 2 3 2 2 3 3 2 2 2" xfId="30632"/>
    <cellStyle name="Virgül 4 2 3 2 2 3 3 2 3" xfId="30633"/>
    <cellStyle name="Virgül 4 2 3 2 2 3 3 3" xfId="30634"/>
    <cellStyle name="Virgül 4 2 3 2 2 3 3 3 2" xfId="30635"/>
    <cellStyle name="Virgül 4 2 3 2 2 3 3 4" xfId="30636"/>
    <cellStyle name="Virgül 4 2 3 2 2 3 4" xfId="30637"/>
    <cellStyle name="Virgül 4 2 3 2 2 3 4 2" xfId="30638"/>
    <cellStyle name="Virgül 4 2 3 2 2 3 4 2 2" xfId="30639"/>
    <cellStyle name="Virgül 4 2 3 2 2 3 4 3" xfId="30640"/>
    <cellStyle name="Virgül 4 2 3 2 2 3 5" xfId="30641"/>
    <cellStyle name="Virgül 4 2 3 2 2 3 5 2" xfId="30642"/>
    <cellStyle name="Virgül 4 2 3 2 2 3 6" xfId="30643"/>
    <cellStyle name="Virgül 4 2 3 2 2 4" xfId="30644"/>
    <cellStyle name="Virgül 4 2 3 2 2 4 2" xfId="30645"/>
    <cellStyle name="Virgül 4 2 3 2 2 4 2 2" xfId="30646"/>
    <cellStyle name="Virgül 4 2 3 2 2 4 2 2 2" xfId="30647"/>
    <cellStyle name="Virgül 4 2 3 2 2 4 2 2 2 2" xfId="30648"/>
    <cellStyle name="Virgül 4 2 3 2 2 4 2 2 3" xfId="30649"/>
    <cellStyle name="Virgül 4 2 3 2 2 4 2 3" xfId="30650"/>
    <cellStyle name="Virgül 4 2 3 2 2 4 2 3 2" xfId="30651"/>
    <cellStyle name="Virgül 4 2 3 2 2 4 2 4" xfId="30652"/>
    <cellStyle name="Virgül 4 2 3 2 2 4 3" xfId="30653"/>
    <cellStyle name="Virgül 4 2 3 2 2 4 3 2" xfId="30654"/>
    <cellStyle name="Virgül 4 2 3 2 2 4 3 2 2" xfId="30655"/>
    <cellStyle name="Virgül 4 2 3 2 2 4 3 3" xfId="30656"/>
    <cellStyle name="Virgül 4 2 3 2 2 4 4" xfId="30657"/>
    <cellStyle name="Virgül 4 2 3 2 2 4 4 2" xfId="30658"/>
    <cellStyle name="Virgül 4 2 3 2 2 4 5" xfId="30659"/>
    <cellStyle name="Virgül 4 2 3 2 2 5" xfId="30660"/>
    <cellStyle name="Virgül 4 2 3 2 2 5 2" xfId="30661"/>
    <cellStyle name="Virgül 4 2 3 2 2 5 2 2" xfId="30662"/>
    <cellStyle name="Virgül 4 2 3 2 2 5 2 2 2" xfId="30663"/>
    <cellStyle name="Virgül 4 2 3 2 2 5 2 3" xfId="30664"/>
    <cellStyle name="Virgül 4 2 3 2 2 5 3" xfId="30665"/>
    <cellStyle name="Virgül 4 2 3 2 2 5 3 2" xfId="30666"/>
    <cellStyle name="Virgül 4 2 3 2 2 5 4" xfId="30667"/>
    <cellStyle name="Virgül 4 2 3 2 2 6" xfId="30668"/>
    <cellStyle name="Virgül 4 2 3 2 2 6 2" xfId="30669"/>
    <cellStyle name="Virgül 4 2 3 2 2 6 2 2" xfId="30670"/>
    <cellStyle name="Virgül 4 2 3 2 2 6 3" xfId="30671"/>
    <cellStyle name="Virgül 4 2 3 2 2 7" xfId="30672"/>
    <cellStyle name="Virgül 4 2 3 2 2 7 2" xfId="30673"/>
    <cellStyle name="Virgül 4 2 3 2 2 8" xfId="30674"/>
    <cellStyle name="Virgül 4 2 3 2 3" xfId="30675"/>
    <cellStyle name="Virgül 4 2 3 2 3 2" xfId="30676"/>
    <cellStyle name="Virgül 4 2 3 2 3 2 2" xfId="30677"/>
    <cellStyle name="Virgül 4 2 3 2 3 2 2 2" xfId="30678"/>
    <cellStyle name="Virgül 4 2 3 2 3 2 2 2 2" xfId="30679"/>
    <cellStyle name="Virgül 4 2 3 2 3 2 2 2 2 2" xfId="30680"/>
    <cellStyle name="Virgül 4 2 3 2 3 2 2 2 2 2 2" xfId="30681"/>
    <cellStyle name="Virgül 4 2 3 2 3 2 2 2 2 3" xfId="30682"/>
    <cellStyle name="Virgül 4 2 3 2 3 2 2 2 3" xfId="30683"/>
    <cellStyle name="Virgül 4 2 3 2 3 2 2 2 3 2" xfId="30684"/>
    <cellStyle name="Virgül 4 2 3 2 3 2 2 2 4" xfId="30685"/>
    <cellStyle name="Virgül 4 2 3 2 3 2 2 3" xfId="30686"/>
    <cellStyle name="Virgül 4 2 3 2 3 2 2 3 2" xfId="30687"/>
    <cellStyle name="Virgül 4 2 3 2 3 2 2 3 2 2" xfId="30688"/>
    <cellStyle name="Virgül 4 2 3 2 3 2 2 3 3" xfId="30689"/>
    <cellStyle name="Virgül 4 2 3 2 3 2 2 4" xfId="30690"/>
    <cellStyle name="Virgül 4 2 3 2 3 2 2 4 2" xfId="30691"/>
    <cellStyle name="Virgül 4 2 3 2 3 2 2 5" xfId="30692"/>
    <cellStyle name="Virgül 4 2 3 2 3 2 3" xfId="30693"/>
    <cellStyle name="Virgül 4 2 3 2 3 2 3 2" xfId="30694"/>
    <cellStyle name="Virgül 4 2 3 2 3 2 3 2 2" xfId="30695"/>
    <cellStyle name="Virgül 4 2 3 2 3 2 3 2 2 2" xfId="30696"/>
    <cellStyle name="Virgül 4 2 3 2 3 2 3 2 3" xfId="30697"/>
    <cellStyle name="Virgül 4 2 3 2 3 2 3 3" xfId="30698"/>
    <cellStyle name="Virgül 4 2 3 2 3 2 3 3 2" xfId="30699"/>
    <cellStyle name="Virgül 4 2 3 2 3 2 3 4" xfId="30700"/>
    <cellStyle name="Virgül 4 2 3 2 3 2 4" xfId="30701"/>
    <cellStyle name="Virgül 4 2 3 2 3 2 4 2" xfId="30702"/>
    <cellStyle name="Virgül 4 2 3 2 3 2 4 2 2" xfId="30703"/>
    <cellStyle name="Virgül 4 2 3 2 3 2 4 3" xfId="30704"/>
    <cellStyle name="Virgül 4 2 3 2 3 2 5" xfId="30705"/>
    <cellStyle name="Virgül 4 2 3 2 3 2 5 2" xfId="30706"/>
    <cellStyle name="Virgül 4 2 3 2 3 2 6" xfId="30707"/>
    <cellStyle name="Virgül 4 2 3 2 3 3" xfId="30708"/>
    <cellStyle name="Virgül 4 2 3 2 3 3 2" xfId="30709"/>
    <cellStyle name="Virgül 4 2 3 2 3 3 2 2" xfId="30710"/>
    <cellStyle name="Virgül 4 2 3 2 3 3 2 2 2" xfId="30711"/>
    <cellStyle name="Virgül 4 2 3 2 3 3 2 2 2 2" xfId="30712"/>
    <cellStyle name="Virgül 4 2 3 2 3 3 2 2 3" xfId="30713"/>
    <cellStyle name="Virgül 4 2 3 2 3 3 2 3" xfId="30714"/>
    <cellStyle name="Virgül 4 2 3 2 3 3 2 3 2" xfId="30715"/>
    <cellStyle name="Virgül 4 2 3 2 3 3 2 4" xfId="30716"/>
    <cellStyle name="Virgül 4 2 3 2 3 3 3" xfId="30717"/>
    <cellStyle name="Virgül 4 2 3 2 3 3 3 2" xfId="30718"/>
    <cellStyle name="Virgül 4 2 3 2 3 3 3 2 2" xfId="30719"/>
    <cellStyle name="Virgül 4 2 3 2 3 3 3 3" xfId="30720"/>
    <cellStyle name="Virgül 4 2 3 2 3 3 4" xfId="30721"/>
    <cellStyle name="Virgül 4 2 3 2 3 3 4 2" xfId="30722"/>
    <cellStyle name="Virgül 4 2 3 2 3 3 5" xfId="30723"/>
    <cellStyle name="Virgül 4 2 3 2 3 4" xfId="30724"/>
    <cellStyle name="Virgül 4 2 3 2 3 4 2" xfId="30725"/>
    <cellStyle name="Virgül 4 2 3 2 3 4 2 2" xfId="30726"/>
    <cellStyle name="Virgül 4 2 3 2 3 4 2 2 2" xfId="30727"/>
    <cellStyle name="Virgül 4 2 3 2 3 4 2 3" xfId="30728"/>
    <cellStyle name="Virgül 4 2 3 2 3 4 3" xfId="30729"/>
    <cellStyle name="Virgül 4 2 3 2 3 4 3 2" xfId="30730"/>
    <cellStyle name="Virgül 4 2 3 2 3 4 4" xfId="30731"/>
    <cellStyle name="Virgül 4 2 3 2 3 5" xfId="30732"/>
    <cellStyle name="Virgül 4 2 3 2 3 5 2" xfId="30733"/>
    <cellStyle name="Virgül 4 2 3 2 3 5 2 2" xfId="30734"/>
    <cellStyle name="Virgül 4 2 3 2 3 5 3" xfId="30735"/>
    <cellStyle name="Virgül 4 2 3 2 3 6" xfId="30736"/>
    <cellStyle name="Virgül 4 2 3 2 3 6 2" xfId="30737"/>
    <cellStyle name="Virgül 4 2 3 2 3 7" xfId="30738"/>
    <cellStyle name="Virgül 4 2 3 2 4" xfId="30739"/>
    <cellStyle name="Virgül 4 2 3 2 4 2" xfId="30740"/>
    <cellStyle name="Virgül 4 2 3 2 4 2 2" xfId="30741"/>
    <cellStyle name="Virgül 4 2 3 2 4 2 2 2" xfId="30742"/>
    <cellStyle name="Virgül 4 2 3 2 4 2 2 2 2" xfId="30743"/>
    <cellStyle name="Virgül 4 2 3 2 4 2 2 2 2 2" xfId="30744"/>
    <cellStyle name="Virgül 4 2 3 2 4 2 2 2 3" xfId="30745"/>
    <cellStyle name="Virgül 4 2 3 2 4 2 2 3" xfId="30746"/>
    <cellStyle name="Virgül 4 2 3 2 4 2 2 3 2" xfId="30747"/>
    <cellStyle name="Virgül 4 2 3 2 4 2 2 4" xfId="30748"/>
    <cellStyle name="Virgül 4 2 3 2 4 2 3" xfId="30749"/>
    <cellStyle name="Virgül 4 2 3 2 4 2 3 2" xfId="30750"/>
    <cellStyle name="Virgül 4 2 3 2 4 2 3 2 2" xfId="30751"/>
    <cellStyle name="Virgül 4 2 3 2 4 2 3 3" xfId="30752"/>
    <cellStyle name="Virgül 4 2 3 2 4 2 4" xfId="30753"/>
    <cellStyle name="Virgül 4 2 3 2 4 2 4 2" xfId="30754"/>
    <cellStyle name="Virgül 4 2 3 2 4 2 5" xfId="30755"/>
    <cellStyle name="Virgül 4 2 3 2 4 3" xfId="30756"/>
    <cellStyle name="Virgül 4 2 3 2 4 3 2" xfId="30757"/>
    <cellStyle name="Virgül 4 2 3 2 4 3 2 2" xfId="30758"/>
    <cellStyle name="Virgül 4 2 3 2 4 3 2 2 2" xfId="30759"/>
    <cellStyle name="Virgül 4 2 3 2 4 3 2 3" xfId="30760"/>
    <cellStyle name="Virgül 4 2 3 2 4 3 3" xfId="30761"/>
    <cellStyle name="Virgül 4 2 3 2 4 3 3 2" xfId="30762"/>
    <cellStyle name="Virgül 4 2 3 2 4 3 4" xfId="30763"/>
    <cellStyle name="Virgül 4 2 3 2 4 4" xfId="30764"/>
    <cellStyle name="Virgül 4 2 3 2 4 4 2" xfId="30765"/>
    <cellStyle name="Virgül 4 2 3 2 4 4 2 2" xfId="30766"/>
    <cellStyle name="Virgül 4 2 3 2 4 4 3" xfId="30767"/>
    <cellStyle name="Virgül 4 2 3 2 4 5" xfId="30768"/>
    <cellStyle name="Virgül 4 2 3 2 4 5 2" xfId="30769"/>
    <cellStyle name="Virgül 4 2 3 2 4 6" xfId="30770"/>
    <cellStyle name="Virgül 4 2 3 2 5" xfId="30771"/>
    <cellStyle name="Virgül 4 2 3 2 5 2" xfId="30772"/>
    <cellStyle name="Virgül 4 2 3 2 5 2 2" xfId="30773"/>
    <cellStyle name="Virgül 4 2 3 2 5 2 2 2" xfId="30774"/>
    <cellStyle name="Virgül 4 2 3 2 5 2 2 2 2" xfId="30775"/>
    <cellStyle name="Virgül 4 2 3 2 5 2 2 3" xfId="30776"/>
    <cellStyle name="Virgül 4 2 3 2 5 2 3" xfId="30777"/>
    <cellStyle name="Virgül 4 2 3 2 5 2 3 2" xfId="30778"/>
    <cellStyle name="Virgül 4 2 3 2 5 2 4" xfId="30779"/>
    <cellStyle name="Virgül 4 2 3 2 5 3" xfId="30780"/>
    <cellStyle name="Virgül 4 2 3 2 5 3 2" xfId="30781"/>
    <cellStyle name="Virgül 4 2 3 2 5 3 2 2" xfId="30782"/>
    <cellStyle name="Virgül 4 2 3 2 5 3 3" xfId="30783"/>
    <cellStyle name="Virgül 4 2 3 2 5 4" xfId="30784"/>
    <cellStyle name="Virgül 4 2 3 2 5 4 2" xfId="30785"/>
    <cellStyle name="Virgül 4 2 3 2 5 5" xfId="30786"/>
    <cellStyle name="Virgül 4 2 3 2 6" xfId="30787"/>
    <cellStyle name="Virgül 4 2 3 2 6 2" xfId="30788"/>
    <cellStyle name="Virgül 4 2 3 2 6 2 2" xfId="30789"/>
    <cellStyle name="Virgül 4 2 3 2 6 2 2 2" xfId="30790"/>
    <cellStyle name="Virgül 4 2 3 2 6 2 3" xfId="30791"/>
    <cellStyle name="Virgül 4 2 3 2 6 3" xfId="30792"/>
    <cellStyle name="Virgül 4 2 3 2 6 3 2" xfId="30793"/>
    <cellStyle name="Virgül 4 2 3 2 6 4" xfId="30794"/>
    <cellStyle name="Virgül 4 2 3 2 7" xfId="30795"/>
    <cellStyle name="Virgül 4 2 3 2 7 2" xfId="30796"/>
    <cellStyle name="Virgül 4 2 3 2 7 2 2" xfId="30797"/>
    <cellStyle name="Virgül 4 2 3 2 7 3" xfId="30798"/>
    <cellStyle name="Virgül 4 2 3 2 8" xfId="30799"/>
    <cellStyle name="Virgül 4 2 3 2 8 2" xfId="30800"/>
    <cellStyle name="Virgül 4 2 3 2 9" xfId="30801"/>
    <cellStyle name="Virgül 4 2 3 3" xfId="30802"/>
    <cellStyle name="Virgül 4 2 3 3 2" xfId="30803"/>
    <cellStyle name="Virgül 4 2 3 3 2 2" xfId="30804"/>
    <cellStyle name="Virgül 4 2 3 3 2 2 2" xfId="30805"/>
    <cellStyle name="Virgül 4 2 3 3 2 2 2 2" xfId="30806"/>
    <cellStyle name="Virgül 4 2 3 3 2 2 2 2 2" xfId="30807"/>
    <cellStyle name="Virgül 4 2 3 3 2 2 2 2 2 2" xfId="30808"/>
    <cellStyle name="Virgül 4 2 3 3 2 2 2 2 2 2 2" xfId="30809"/>
    <cellStyle name="Virgül 4 2 3 3 2 2 2 2 2 3" xfId="30810"/>
    <cellStyle name="Virgül 4 2 3 3 2 2 2 2 3" xfId="30811"/>
    <cellStyle name="Virgül 4 2 3 3 2 2 2 2 3 2" xfId="30812"/>
    <cellStyle name="Virgül 4 2 3 3 2 2 2 2 4" xfId="30813"/>
    <cellStyle name="Virgül 4 2 3 3 2 2 2 3" xfId="30814"/>
    <cellStyle name="Virgül 4 2 3 3 2 2 2 3 2" xfId="30815"/>
    <cellStyle name="Virgül 4 2 3 3 2 2 2 3 2 2" xfId="30816"/>
    <cellStyle name="Virgül 4 2 3 3 2 2 2 3 3" xfId="30817"/>
    <cellStyle name="Virgül 4 2 3 3 2 2 2 4" xfId="30818"/>
    <cellStyle name="Virgül 4 2 3 3 2 2 2 4 2" xfId="30819"/>
    <cellStyle name="Virgül 4 2 3 3 2 2 2 5" xfId="30820"/>
    <cellStyle name="Virgül 4 2 3 3 2 2 3" xfId="30821"/>
    <cellStyle name="Virgül 4 2 3 3 2 2 3 2" xfId="30822"/>
    <cellStyle name="Virgül 4 2 3 3 2 2 3 2 2" xfId="30823"/>
    <cellStyle name="Virgül 4 2 3 3 2 2 3 2 2 2" xfId="30824"/>
    <cellStyle name="Virgül 4 2 3 3 2 2 3 2 3" xfId="30825"/>
    <cellStyle name="Virgül 4 2 3 3 2 2 3 3" xfId="30826"/>
    <cellStyle name="Virgül 4 2 3 3 2 2 3 3 2" xfId="30827"/>
    <cellStyle name="Virgül 4 2 3 3 2 2 3 4" xfId="30828"/>
    <cellStyle name="Virgül 4 2 3 3 2 2 4" xfId="30829"/>
    <cellStyle name="Virgül 4 2 3 3 2 2 4 2" xfId="30830"/>
    <cellStyle name="Virgül 4 2 3 3 2 2 4 2 2" xfId="30831"/>
    <cellStyle name="Virgül 4 2 3 3 2 2 4 3" xfId="30832"/>
    <cellStyle name="Virgül 4 2 3 3 2 2 5" xfId="30833"/>
    <cellStyle name="Virgül 4 2 3 3 2 2 5 2" xfId="30834"/>
    <cellStyle name="Virgül 4 2 3 3 2 2 6" xfId="30835"/>
    <cellStyle name="Virgül 4 2 3 3 2 3" xfId="30836"/>
    <cellStyle name="Virgül 4 2 3 3 2 3 2" xfId="30837"/>
    <cellStyle name="Virgül 4 2 3 3 2 3 2 2" xfId="30838"/>
    <cellStyle name="Virgül 4 2 3 3 2 3 2 2 2" xfId="30839"/>
    <cellStyle name="Virgül 4 2 3 3 2 3 2 2 2 2" xfId="30840"/>
    <cellStyle name="Virgül 4 2 3 3 2 3 2 2 3" xfId="30841"/>
    <cellStyle name="Virgül 4 2 3 3 2 3 2 3" xfId="30842"/>
    <cellStyle name="Virgül 4 2 3 3 2 3 2 3 2" xfId="30843"/>
    <cellStyle name="Virgül 4 2 3 3 2 3 2 4" xfId="30844"/>
    <cellStyle name="Virgül 4 2 3 3 2 3 3" xfId="30845"/>
    <cellStyle name="Virgül 4 2 3 3 2 3 3 2" xfId="30846"/>
    <cellStyle name="Virgül 4 2 3 3 2 3 3 2 2" xfId="30847"/>
    <cellStyle name="Virgül 4 2 3 3 2 3 3 3" xfId="30848"/>
    <cellStyle name="Virgül 4 2 3 3 2 3 4" xfId="30849"/>
    <cellStyle name="Virgül 4 2 3 3 2 3 4 2" xfId="30850"/>
    <cellStyle name="Virgül 4 2 3 3 2 3 5" xfId="30851"/>
    <cellStyle name="Virgül 4 2 3 3 2 4" xfId="30852"/>
    <cellStyle name="Virgül 4 2 3 3 2 4 2" xfId="30853"/>
    <cellStyle name="Virgül 4 2 3 3 2 4 2 2" xfId="30854"/>
    <cellStyle name="Virgül 4 2 3 3 2 4 2 2 2" xfId="30855"/>
    <cellStyle name="Virgül 4 2 3 3 2 4 2 3" xfId="30856"/>
    <cellStyle name="Virgül 4 2 3 3 2 4 3" xfId="30857"/>
    <cellStyle name="Virgül 4 2 3 3 2 4 3 2" xfId="30858"/>
    <cellStyle name="Virgül 4 2 3 3 2 4 4" xfId="30859"/>
    <cellStyle name="Virgül 4 2 3 3 2 5" xfId="30860"/>
    <cellStyle name="Virgül 4 2 3 3 2 5 2" xfId="30861"/>
    <cellStyle name="Virgül 4 2 3 3 2 5 2 2" xfId="30862"/>
    <cellStyle name="Virgül 4 2 3 3 2 5 3" xfId="30863"/>
    <cellStyle name="Virgül 4 2 3 3 2 6" xfId="30864"/>
    <cellStyle name="Virgül 4 2 3 3 2 6 2" xfId="30865"/>
    <cellStyle name="Virgül 4 2 3 3 2 7" xfId="30866"/>
    <cellStyle name="Virgül 4 2 3 3 3" xfId="30867"/>
    <cellStyle name="Virgül 4 2 3 3 3 2" xfId="30868"/>
    <cellStyle name="Virgül 4 2 3 3 3 2 2" xfId="30869"/>
    <cellStyle name="Virgül 4 2 3 3 3 2 2 2" xfId="30870"/>
    <cellStyle name="Virgül 4 2 3 3 3 2 2 2 2" xfId="30871"/>
    <cellStyle name="Virgül 4 2 3 3 3 2 2 2 2 2" xfId="30872"/>
    <cellStyle name="Virgül 4 2 3 3 3 2 2 2 3" xfId="30873"/>
    <cellStyle name="Virgül 4 2 3 3 3 2 2 3" xfId="30874"/>
    <cellStyle name="Virgül 4 2 3 3 3 2 2 3 2" xfId="30875"/>
    <cellStyle name="Virgül 4 2 3 3 3 2 2 4" xfId="30876"/>
    <cellStyle name="Virgül 4 2 3 3 3 2 3" xfId="30877"/>
    <cellStyle name="Virgül 4 2 3 3 3 2 3 2" xfId="30878"/>
    <cellStyle name="Virgül 4 2 3 3 3 2 3 2 2" xfId="30879"/>
    <cellStyle name="Virgül 4 2 3 3 3 2 3 3" xfId="30880"/>
    <cellStyle name="Virgül 4 2 3 3 3 2 4" xfId="30881"/>
    <cellStyle name="Virgül 4 2 3 3 3 2 4 2" xfId="30882"/>
    <cellStyle name="Virgül 4 2 3 3 3 2 5" xfId="30883"/>
    <cellStyle name="Virgül 4 2 3 3 3 3" xfId="30884"/>
    <cellStyle name="Virgül 4 2 3 3 3 3 2" xfId="30885"/>
    <cellStyle name="Virgül 4 2 3 3 3 3 2 2" xfId="30886"/>
    <cellStyle name="Virgül 4 2 3 3 3 3 2 2 2" xfId="30887"/>
    <cellStyle name="Virgül 4 2 3 3 3 3 2 3" xfId="30888"/>
    <cellStyle name="Virgül 4 2 3 3 3 3 3" xfId="30889"/>
    <cellStyle name="Virgül 4 2 3 3 3 3 3 2" xfId="30890"/>
    <cellStyle name="Virgül 4 2 3 3 3 3 4" xfId="30891"/>
    <cellStyle name="Virgül 4 2 3 3 3 4" xfId="30892"/>
    <cellStyle name="Virgül 4 2 3 3 3 4 2" xfId="30893"/>
    <cellStyle name="Virgül 4 2 3 3 3 4 2 2" xfId="30894"/>
    <cellStyle name="Virgül 4 2 3 3 3 4 3" xfId="30895"/>
    <cellStyle name="Virgül 4 2 3 3 3 5" xfId="30896"/>
    <cellStyle name="Virgül 4 2 3 3 3 5 2" xfId="30897"/>
    <cellStyle name="Virgül 4 2 3 3 3 6" xfId="30898"/>
    <cellStyle name="Virgül 4 2 3 3 4" xfId="30899"/>
    <cellStyle name="Virgül 4 2 3 3 4 2" xfId="30900"/>
    <cellStyle name="Virgül 4 2 3 3 4 2 2" xfId="30901"/>
    <cellStyle name="Virgül 4 2 3 3 4 2 2 2" xfId="30902"/>
    <cellStyle name="Virgül 4 2 3 3 4 2 2 2 2" xfId="30903"/>
    <cellStyle name="Virgül 4 2 3 3 4 2 2 3" xfId="30904"/>
    <cellStyle name="Virgül 4 2 3 3 4 2 3" xfId="30905"/>
    <cellStyle name="Virgül 4 2 3 3 4 2 3 2" xfId="30906"/>
    <cellStyle name="Virgül 4 2 3 3 4 2 4" xfId="30907"/>
    <cellStyle name="Virgül 4 2 3 3 4 3" xfId="30908"/>
    <cellStyle name="Virgül 4 2 3 3 4 3 2" xfId="30909"/>
    <cellStyle name="Virgül 4 2 3 3 4 3 2 2" xfId="30910"/>
    <cellStyle name="Virgül 4 2 3 3 4 3 3" xfId="30911"/>
    <cellStyle name="Virgül 4 2 3 3 4 4" xfId="30912"/>
    <cellStyle name="Virgül 4 2 3 3 4 4 2" xfId="30913"/>
    <cellStyle name="Virgül 4 2 3 3 4 5" xfId="30914"/>
    <cellStyle name="Virgül 4 2 3 3 5" xfId="30915"/>
    <cellStyle name="Virgül 4 2 3 3 5 2" xfId="30916"/>
    <cellStyle name="Virgül 4 2 3 3 5 2 2" xfId="30917"/>
    <cellStyle name="Virgül 4 2 3 3 5 2 2 2" xfId="30918"/>
    <cellStyle name="Virgül 4 2 3 3 5 2 3" xfId="30919"/>
    <cellStyle name="Virgül 4 2 3 3 5 3" xfId="30920"/>
    <cellStyle name="Virgül 4 2 3 3 5 3 2" xfId="30921"/>
    <cellStyle name="Virgül 4 2 3 3 5 4" xfId="30922"/>
    <cellStyle name="Virgül 4 2 3 3 6" xfId="30923"/>
    <cellStyle name="Virgül 4 2 3 3 6 2" xfId="30924"/>
    <cellStyle name="Virgül 4 2 3 3 6 2 2" xfId="30925"/>
    <cellStyle name="Virgül 4 2 3 3 6 3" xfId="30926"/>
    <cellStyle name="Virgül 4 2 3 3 7" xfId="30927"/>
    <cellStyle name="Virgül 4 2 3 3 7 2" xfId="30928"/>
    <cellStyle name="Virgül 4 2 3 3 8" xfId="30929"/>
    <cellStyle name="Virgül 4 2 3 4" xfId="30930"/>
    <cellStyle name="Virgül 4 2 3 4 2" xfId="30931"/>
    <cellStyle name="Virgül 4 2 3 4 2 2" xfId="30932"/>
    <cellStyle name="Virgül 4 2 3 4 2 2 2" xfId="30933"/>
    <cellStyle name="Virgül 4 2 3 4 2 2 2 2" xfId="30934"/>
    <cellStyle name="Virgül 4 2 3 4 2 2 2 2 2" xfId="30935"/>
    <cellStyle name="Virgül 4 2 3 4 2 2 2 2 2 2" xfId="30936"/>
    <cellStyle name="Virgül 4 2 3 4 2 2 2 2 3" xfId="30937"/>
    <cellStyle name="Virgül 4 2 3 4 2 2 2 3" xfId="30938"/>
    <cellStyle name="Virgül 4 2 3 4 2 2 2 3 2" xfId="30939"/>
    <cellStyle name="Virgül 4 2 3 4 2 2 2 4" xfId="30940"/>
    <cellStyle name="Virgül 4 2 3 4 2 2 3" xfId="30941"/>
    <cellStyle name="Virgül 4 2 3 4 2 2 3 2" xfId="30942"/>
    <cellStyle name="Virgül 4 2 3 4 2 2 3 2 2" xfId="30943"/>
    <cellStyle name="Virgül 4 2 3 4 2 2 3 3" xfId="30944"/>
    <cellStyle name="Virgül 4 2 3 4 2 2 4" xfId="30945"/>
    <cellStyle name="Virgül 4 2 3 4 2 2 4 2" xfId="30946"/>
    <cellStyle name="Virgül 4 2 3 4 2 2 5" xfId="30947"/>
    <cellStyle name="Virgül 4 2 3 4 2 3" xfId="30948"/>
    <cellStyle name="Virgül 4 2 3 4 2 3 2" xfId="30949"/>
    <cellStyle name="Virgül 4 2 3 4 2 3 2 2" xfId="30950"/>
    <cellStyle name="Virgül 4 2 3 4 2 3 2 2 2" xfId="30951"/>
    <cellStyle name="Virgül 4 2 3 4 2 3 2 3" xfId="30952"/>
    <cellStyle name="Virgül 4 2 3 4 2 3 3" xfId="30953"/>
    <cellStyle name="Virgül 4 2 3 4 2 3 3 2" xfId="30954"/>
    <cellStyle name="Virgül 4 2 3 4 2 3 4" xfId="30955"/>
    <cellStyle name="Virgül 4 2 3 4 2 4" xfId="30956"/>
    <cellStyle name="Virgül 4 2 3 4 2 4 2" xfId="30957"/>
    <cellStyle name="Virgül 4 2 3 4 2 4 2 2" xfId="30958"/>
    <cellStyle name="Virgül 4 2 3 4 2 4 3" xfId="30959"/>
    <cellStyle name="Virgül 4 2 3 4 2 5" xfId="30960"/>
    <cellStyle name="Virgül 4 2 3 4 2 5 2" xfId="30961"/>
    <cellStyle name="Virgül 4 2 3 4 2 6" xfId="30962"/>
    <cellStyle name="Virgül 4 2 3 4 3" xfId="30963"/>
    <cellStyle name="Virgül 4 2 3 4 3 2" xfId="30964"/>
    <cellStyle name="Virgül 4 2 3 4 3 2 2" xfId="30965"/>
    <cellStyle name="Virgül 4 2 3 4 3 2 2 2" xfId="30966"/>
    <cellStyle name="Virgül 4 2 3 4 3 2 2 2 2" xfId="30967"/>
    <cellStyle name="Virgül 4 2 3 4 3 2 2 3" xfId="30968"/>
    <cellStyle name="Virgül 4 2 3 4 3 2 3" xfId="30969"/>
    <cellStyle name="Virgül 4 2 3 4 3 2 3 2" xfId="30970"/>
    <cellStyle name="Virgül 4 2 3 4 3 2 4" xfId="30971"/>
    <cellStyle name="Virgül 4 2 3 4 3 3" xfId="30972"/>
    <cellStyle name="Virgül 4 2 3 4 3 3 2" xfId="30973"/>
    <cellStyle name="Virgül 4 2 3 4 3 3 2 2" xfId="30974"/>
    <cellStyle name="Virgül 4 2 3 4 3 3 3" xfId="30975"/>
    <cellStyle name="Virgül 4 2 3 4 3 4" xfId="30976"/>
    <cellStyle name="Virgül 4 2 3 4 3 4 2" xfId="30977"/>
    <cellStyle name="Virgül 4 2 3 4 3 5" xfId="30978"/>
    <cellStyle name="Virgül 4 2 3 4 4" xfId="30979"/>
    <cellStyle name="Virgül 4 2 3 4 4 2" xfId="30980"/>
    <cellStyle name="Virgül 4 2 3 4 4 2 2" xfId="30981"/>
    <cellStyle name="Virgül 4 2 3 4 4 2 2 2" xfId="30982"/>
    <cellStyle name="Virgül 4 2 3 4 4 2 3" xfId="30983"/>
    <cellStyle name="Virgül 4 2 3 4 4 3" xfId="30984"/>
    <cellStyle name="Virgül 4 2 3 4 4 3 2" xfId="30985"/>
    <cellStyle name="Virgül 4 2 3 4 4 4" xfId="30986"/>
    <cellStyle name="Virgül 4 2 3 4 5" xfId="30987"/>
    <cellStyle name="Virgül 4 2 3 4 5 2" xfId="30988"/>
    <cellStyle name="Virgül 4 2 3 4 5 2 2" xfId="30989"/>
    <cellStyle name="Virgül 4 2 3 4 5 3" xfId="30990"/>
    <cellStyle name="Virgül 4 2 3 4 6" xfId="30991"/>
    <cellStyle name="Virgül 4 2 3 4 6 2" xfId="30992"/>
    <cellStyle name="Virgül 4 2 3 4 7" xfId="30993"/>
    <cellStyle name="Virgül 4 2 3 5" xfId="30994"/>
    <cellStyle name="Virgül 4 2 3 5 2" xfId="30995"/>
    <cellStyle name="Virgül 4 2 3 5 2 2" xfId="30996"/>
    <cellStyle name="Virgül 4 2 3 5 2 2 2" xfId="30997"/>
    <cellStyle name="Virgül 4 2 3 5 2 2 2 2" xfId="30998"/>
    <cellStyle name="Virgül 4 2 3 5 2 2 2 2 2" xfId="30999"/>
    <cellStyle name="Virgül 4 2 3 5 2 2 2 3" xfId="31000"/>
    <cellStyle name="Virgül 4 2 3 5 2 2 3" xfId="31001"/>
    <cellStyle name="Virgül 4 2 3 5 2 2 3 2" xfId="31002"/>
    <cellStyle name="Virgül 4 2 3 5 2 2 4" xfId="31003"/>
    <cellStyle name="Virgül 4 2 3 5 2 3" xfId="31004"/>
    <cellStyle name="Virgül 4 2 3 5 2 3 2" xfId="31005"/>
    <cellStyle name="Virgül 4 2 3 5 2 3 2 2" xfId="31006"/>
    <cellStyle name="Virgül 4 2 3 5 2 3 3" xfId="31007"/>
    <cellStyle name="Virgül 4 2 3 5 2 4" xfId="31008"/>
    <cellStyle name="Virgül 4 2 3 5 2 4 2" xfId="31009"/>
    <cellStyle name="Virgül 4 2 3 5 2 5" xfId="31010"/>
    <cellStyle name="Virgül 4 2 3 5 3" xfId="31011"/>
    <cellStyle name="Virgül 4 2 3 5 3 2" xfId="31012"/>
    <cellStyle name="Virgül 4 2 3 5 3 2 2" xfId="31013"/>
    <cellStyle name="Virgül 4 2 3 5 3 2 2 2" xfId="31014"/>
    <cellStyle name="Virgül 4 2 3 5 3 2 3" xfId="31015"/>
    <cellStyle name="Virgül 4 2 3 5 3 3" xfId="31016"/>
    <cellStyle name="Virgül 4 2 3 5 3 3 2" xfId="31017"/>
    <cellStyle name="Virgül 4 2 3 5 3 4" xfId="31018"/>
    <cellStyle name="Virgül 4 2 3 5 4" xfId="31019"/>
    <cellStyle name="Virgül 4 2 3 5 4 2" xfId="31020"/>
    <cellStyle name="Virgül 4 2 3 5 4 2 2" xfId="31021"/>
    <cellStyle name="Virgül 4 2 3 5 4 3" xfId="31022"/>
    <cellStyle name="Virgül 4 2 3 5 5" xfId="31023"/>
    <cellStyle name="Virgül 4 2 3 5 5 2" xfId="31024"/>
    <cellStyle name="Virgül 4 2 3 5 6" xfId="31025"/>
    <cellStyle name="Virgül 4 2 3 6" xfId="31026"/>
    <cellStyle name="Virgül 4 2 3 6 2" xfId="31027"/>
    <cellStyle name="Virgül 4 2 3 6 2 2" xfId="31028"/>
    <cellStyle name="Virgül 4 2 3 6 2 2 2" xfId="31029"/>
    <cellStyle name="Virgül 4 2 3 6 2 2 2 2" xfId="31030"/>
    <cellStyle name="Virgül 4 2 3 6 2 2 3" xfId="31031"/>
    <cellStyle name="Virgül 4 2 3 6 2 3" xfId="31032"/>
    <cellStyle name="Virgül 4 2 3 6 2 3 2" xfId="31033"/>
    <cellStyle name="Virgül 4 2 3 6 2 4" xfId="31034"/>
    <cellStyle name="Virgül 4 2 3 6 3" xfId="31035"/>
    <cellStyle name="Virgül 4 2 3 6 3 2" xfId="31036"/>
    <cellStyle name="Virgül 4 2 3 6 3 2 2" xfId="31037"/>
    <cellStyle name="Virgül 4 2 3 6 3 3" xfId="31038"/>
    <cellStyle name="Virgül 4 2 3 6 4" xfId="31039"/>
    <cellStyle name="Virgül 4 2 3 6 4 2" xfId="31040"/>
    <cellStyle name="Virgül 4 2 3 6 5" xfId="31041"/>
    <cellStyle name="Virgül 4 2 3 7" xfId="31042"/>
    <cellStyle name="Virgül 4 2 3 7 2" xfId="31043"/>
    <cellStyle name="Virgül 4 2 3 7 2 2" xfId="31044"/>
    <cellStyle name="Virgül 4 2 3 7 2 2 2" xfId="31045"/>
    <cellStyle name="Virgül 4 2 3 7 2 3" xfId="31046"/>
    <cellStyle name="Virgül 4 2 3 7 3" xfId="31047"/>
    <cellStyle name="Virgül 4 2 3 7 3 2" xfId="31048"/>
    <cellStyle name="Virgül 4 2 3 7 4" xfId="31049"/>
    <cellStyle name="Virgül 4 2 3 8" xfId="31050"/>
    <cellStyle name="Virgül 4 2 3 8 2" xfId="31051"/>
    <cellStyle name="Virgül 4 2 3 8 2 2" xfId="31052"/>
    <cellStyle name="Virgül 4 2 3 8 3" xfId="31053"/>
    <cellStyle name="Virgül 4 2 3 9" xfId="31054"/>
    <cellStyle name="Virgül 4 2 3 9 2" xfId="31055"/>
    <cellStyle name="Virgül 4 2 4" xfId="31056"/>
    <cellStyle name="Virgül 4 2 4 2" xfId="31057"/>
    <cellStyle name="Virgül 4 2 4 2 2" xfId="31058"/>
    <cellStyle name="Virgül 4 2 4 2 2 2" xfId="31059"/>
    <cellStyle name="Virgül 4 2 4 2 2 2 2" xfId="31060"/>
    <cellStyle name="Virgül 4 2 4 2 2 2 2 2" xfId="31061"/>
    <cellStyle name="Virgül 4 2 4 2 2 2 2 2 2" xfId="31062"/>
    <cellStyle name="Virgül 4 2 4 2 2 2 2 2 2 2" xfId="31063"/>
    <cellStyle name="Virgül 4 2 4 2 2 2 2 2 2 2 2" xfId="31064"/>
    <cellStyle name="Virgül 4 2 4 2 2 2 2 2 2 3" xfId="31065"/>
    <cellStyle name="Virgül 4 2 4 2 2 2 2 2 3" xfId="31066"/>
    <cellStyle name="Virgül 4 2 4 2 2 2 2 2 3 2" xfId="31067"/>
    <cellStyle name="Virgül 4 2 4 2 2 2 2 2 4" xfId="31068"/>
    <cellStyle name="Virgül 4 2 4 2 2 2 2 3" xfId="31069"/>
    <cellStyle name="Virgül 4 2 4 2 2 2 2 3 2" xfId="31070"/>
    <cellStyle name="Virgül 4 2 4 2 2 2 2 3 2 2" xfId="31071"/>
    <cellStyle name="Virgül 4 2 4 2 2 2 2 3 3" xfId="31072"/>
    <cellStyle name="Virgül 4 2 4 2 2 2 2 4" xfId="31073"/>
    <cellStyle name="Virgül 4 2 4 2 2 2 2 4 2" xfId="31074"/>
    <cellStyle name="Virgül 4 2 4 2 2 2 2 5" xfId="31075"/>
    <cellStyle name="Virgül 4 2 4 2 2 2 3" xfId="31076"/>
    <cellStyle name="Virgül 4 2 4 2 2 2 3 2" xfId="31077"/>
    <cellStyle name="Virgül 4 2 4 2 2 2 3 2 2" xfId="31078"/>
    <cellStyle name="Virgül 4 2 4 2 2 2 3 2 2 2" xfId="31079"/>
    <cellStyle name="Virgül 4 2 4 2 2 2 3 2 3" xfId="31080"/>
    <cellStyle name="Virgül 4 2 4 2 2 2 3 3" xfId="31081"/>
    <cellStyle name="Virgül 4 2 4 2 2 2 3 3 2" xfId="31082"/>
    <cellStyle name="Virgül 4 2 4 2 2 2 3 4" xfId="31083"/>
    <cellStyle name="Virgül 4 2 4 2 2 2 4" xfId="31084"/>
    <cellStyle name="Virgül 4 2 4 2 2 2 4 2" xfId="31085"/>
    <cellStyle name="Virgül 4 2 4 2 2 2 4 2 2" xfId="31086"/>
    <cellStyle name="Virgül 4 2 4 2 2 2 4 3" xfId="31087"/>
    <cellStyle name="Virgül 4 2 4 2 2 2 5" xfId="31088"/>
    <cellStyle name="Virgül 4 2 4 2 2 2 5 2" xfId="31089"/>
    <cellStyle name="Virgül 4 2 4 2 2 2 6" xfId="31090"/>
    <cellStyle name="Virgül 4 2 4 2 2 3" xfId="31091"/>
    <cellStyle name="Virgül 4 2 4 2 2 3 2" xfId="31092"/>
    <cellStyle name="Virgül 4 2 4 2 2 3 2 2" xfId="31093"/>
    <cellStyle name="Virgül 4 2 4 2 2 3 2 2 2" xfId="31094"/>
    <cellStyle name="Virgül 4 2 4 2 2 3 2 2 2 2" xfId="31095"/>
    <cellStyle name="Virgül 4 2 4 2 2 3 2 2 3" xfId="31096"/>
    <cellStyle name="Virgül 4 2 4 2 2 3 2 3" xfId="31097"/>
    <cellStyle name="Virgül 4 2 4 2 2 3 2 3 2" xfId="31098"/>
    <cellStyle name="Virgül 4 2 4 2 2 3 2 4" xfId="31099"/>
    <cellStyle name="Virgül 4 2 4 2 2 3 3" xfId="31100"/>
    <cellStyle name="Virgül 4 2 4 2 2 3 3 2" xfId="31101"/>
    <cellStyle name="Virgül 4 2 4 2 2 3 3 2 2" xfId="31102"/>
    <cellStyle name="Virgül 4 2 4 2 2 3 3 3" xfId="31103"/>
    <cellStyle name="Virgül 4 2 4 2 2 3 4" xfId="31104"/>
    <cellStyle name="Virgül 4 2 4 2 2 3 4 2" xfId="31105"/>
    <cellStyle name="Virgül 4 2 4 2 2 3 5" xfId="31106"/>
    <cellStyle name="Virgül 4 2 4 2 2 4" xfId="31107"/>
    <cellStyle name="Virgül 4 2 4 2 2 4 2" xfId="31108"/>
    <cellStyle name="Virgül 4 2 4 2 2 4 2 2" xfId="31109"/>
    <cellStyle name="Virgül 4 2 4 2 2 4 2 2 2" xfId="31110"/>
    <cellStyle name="Virgül 4 2 4 2 2 4 2 3" xfId="31111"/>
    <cellStyle name="Virgül 4 2 4 2 2 4 3" xfId="31112"/>
    <cellStyle name="Virgül 4 2 4 2 2 4 3 2" xfId="31113"/>
    <cellStyle name="Virgül 4 2 4 2 2 4 4" xfId="31114"/>
    <cellStyle name="Virgül 4 2 4 2 2 5" xfId="31115"/>
    <cellStyle name="Virgül 4 2 4 2 2 5 2" xfId="31116"/>
    <cellStyle name="Virgül 4 2 4 2 2 5 2 2" xfId="31117"/>
    <cellStyle name="Virgül 4 2 4 2 2 5 3" xfId="31118"/>
    <cellStyle name="Virgül 4 2 4 2 2 6" xfId="31119"/>
    <cellStyle name="Virgül 4 2 4 2 2 6 2" xfId="31120"/>
    <cellStyle name="Virgül 4 2 4 2 2 7" xfId="31121"/>
    <cellStyle name="Virgül 4 2 4 2 3" xfId="31122"/>
    <cellStyle name="Virgül 4 2 4 2 3 2" xfId="31123"/>
    <cellStyle name="Virgül 4 2 4 2 3 2 2" xfId="31124"/>
    <cellStyle name="Virgül 4 2 4 2 3 2 2 2" xfId="31125"/>
    <cellStyle name="Virgül 4 2 4 2 3 2 2 2 2" xfId="31126"/>
    <cellStyle name="Virgül 4 2 4 2 3 2 2 2 2 2" xfId="31127"/>
    <cellStyle name="Virgül 4 2 4 2 3 2 2 2 3" xfId="31128"/>
    <cellStyle name="Virgül 4 2 4 2 3 2 2 3" xfId="31129"/>
    <cellStyle name="Virgül 4 2 4 2 3 2 2 3 2" xfId="31130"/>
    <cellStyle name="Virgül 4 2 4 2 3 2 2 4" xfId="31131"/>
    <cellStyle name="Virgül 4 2 4 2 3 2 3" xfId="31132"/>
    <cellStyle name="Virgül 4 2 4 2 3 2 3 2" xfId="31133"/>
    <cellStyle name="Virgül 4 2 4 2 3 2 3 2 2" xfId="31134"/>
    <cellStyle name="Virgül 4 2 4 2 3 2 3 3" xfId="31135"/>
    <cellStyle name="Virgül 4 2 4 2 3 2 4" xfId="31136"/>
    <cellStyle name="Virgül 4 2 4 2 3 2 4 2" xfId="31137"/>
    <cellStyle name="Virgül 4 2 4 2 3 2 5" xfId="31138"/>
    <cellStyle name="Virgül 4 2 4 2 3 3" xfId="31139"/>
    <cellStyle name="Virgül 4 2 4 2 3 3 2" xfId="31140"/>
    <cellStyle name="Virgül 4 2 4 2 3 3 2 2" xfId="31141"/>
    <cellStyle name="Virgül 4 2 4 2 3 3 2 2 2" xfId="31142"/>
    <cellStyle name="Virgül 4 2 4 2 3 3 2 3" xfId="31143"/>
    <cellStyle name="Virgül 4 2 4 2 3 3 3" xfId="31144"/>
    <cellStyle name="Virgül 4 2 4 2 3 3 3 2" xfId="31145"/>
    <cellStyle name="Virgül 4 2 4 2 3 3 4" xfId="31146"/>
    <cellStyle name="Virgül 4 2 4 2 3 4" xfId="31147"/>
    <cellStyle name="Virgül 4 2 4 2 3 4 2" xfId="31148"/>
    <cellStyle name="Virgül 4 2 4 2 3 4 2 2" xfId="31149"/>
    <cellStyle name="Virgül 4 2 4 2 3 4 3" xfId="31150"/>
    <cellStyle name="Virgül 4 2 4 2 3 5" xfId="31151"/>
    <cellStyle name="Virgül 4 2 4 2 3 5 2" xfId="31152"/>
    <cellStyle name="Virgül 4 2 4 2 3 6" xfId="31153"/>
    <cellStyle name="Virgül 4 2 4 2 4" xfId="31154"/>
    <cellStyle name="Virgül 4 2 4 2 4 2" xfId="31155"/>
    <cellStyle name="Virgül 4 2 4 2 4 2 2" xfId="31156"/>
    <cellStyle name="Virgül 4 2 4 2 4 2 2 2" xfId="31157"/>
    <cellStyle name="Virgül 4 2 4 2 4 2 2 2 2" xfId="31158"/>
    <cellStyle name="Virgül 4 2 4 2 4 2 2 3" xfId="31159"/>
    <cellStyle name="Virgül 4 2 4 2 4 2 3" xfId="31160"/>
    <cellStyle name="Virgül 4 2 4 2 4 2 3 2" xfId="31161"/>
    <cellStyle name="Virgül 4 2 4 2 4 2 4" xfId="31162"/>
    <cellStyle name="Virgül 4 2 4 2 4 3" xfId="31163"/>
    <cellStyle name="Virgül 4 2 4 2 4 3 2" xfId="31164"/>
    <cellStyle name="Virgül 4 2 4 2 4 3 2 2" xfId="31165"/>
    <cellStyle name="Virgül 4 2 4 2 4 3 3" xfId="31166"/>
    <cellStyle name="Virgül 4 2 4 2 4 4" xfId="31167"/>
    <cellStyle name="Virgül 4 2 4 2 4 4 2" xfId="31168"/>
    <cellStyle name="Virgül 4 2 4 2 4 5" xfId="31169"/>
    <cellStyle name="Virgül 4 2 4 2 5" xfId="31170"/>
    <cellStyle name="Virgül 4 2 4 2 5 2" xfId="31171"/>
    <cellStyle name="Virgül 4 2 4 2 5 2 2" xfId="31172"/>
    <cellStyle name="Virgül 4 2 4 2 5 2 2 2" xfId="31173"/>
    <cellStyle name="Virgül 4 2 4 2 5 2 3" xfId="31174"/>
    <cellStyle name="Virgül 4 2 4 2 5 3" xfId="31175"/>
    <cellStyle name="Virgül 4 2 4 2 5 3 2" xfId="31176"/>
    <cellStyle name="Virgül 4 2 4 2 5 4" xfId="31177"/>
    <cellStyle name="Virgül 4 2 4 2 6" xfId="31178"/>
    <cellStyle name="Virgül 4 2 4 2 6 2" xfId="31179"/>
    <cellStyle name="Virgül 4 2 4 2 6 2 2" xfId="31180"/>
    <cellStyle name="Virgül 4 2 4 2 6 3" xfId="31181"/>
    <cellStyle name="Virgül 4 2 4 2 7" xfId="31182"/>
    <cellStyle name="Virgül 4 2 4 2 7 2" xfId="31183"/>
    <cellStyle name="Virgül 4 2 4 2 8" xfId="31184"/>
    <cellStyle name="Virgül 4 2 4 3" xfId="31185"/>
    <cellStyle name="Virgül 4 2 4 3 2" xfId="31186"/>
    <cellStyle name="Virgül 4 2 4 3 2 2" xfId="31187"/>
    <cellStyle name="Virgül 4 2 4 3 2 2 2" xfId="31188"/>
    <cellStyle name="Virgül 4 2 4 3 2 2 2 2" xfId="31189"/>
    <cellStyle name="Virgül 4 2 4 3 2 2 2 2 2" xfId="31190"/>
    <cellStyle name="Virgül 4 2 4 3 2 2 2 2 2 2" xfId="31191"/>
    <cellStyle name="Virgül 4 2 4 3 2 2 2 2 3" xfId="31192"/>
    <cellStyle name="Virgül 4 2 4 3 2 2 2 3" xfId="31193"/>
    <cellStyle name="Virgül 4 2 4 3 2 2 2 3 2" xfId="31194"/>
    <cellStyle name="Virgül 4 2 4 3 2 2 2 4" xfId="31195"/>
    <cellStyle name="Virgül 4 2 4 3 2 2 3" xfId="31196"/>
    <cellStyle name="Virgül 4 2 4 3 2 2 3 2" xfId="31197"/>
    <cellStyle name="Virgül 4 2 4 3 2 2 3 2 2" xfId="31198"/>
    <cellStyle name="Virgül 4 2 4 3 2 2 3 3" xfId="31199"/>
    <cellStyle name="Virgül 4 2 4 3 2 2 4" xfId="31200"/>
    <cellStyle name="Virgül 4 2 4 3 2 2 4 2" xfId="31201"/>
    <cellStyle name="Virgül 4 2 4 3 2 2 5" xfId="31202"/>
    <cellStyle name="Virgül 4 2 4 3 2 3" xfId="31203"/>
    <cellStyle name="Virgül 4 2 4 3 2 3 2" xfId="31204"/>
    <cellStyle name="Virgül 4 2 4 3 2 3 2 2" xfId="31205"/>
    <cellStyle name="Virgül 4 2 4 3 2 3 2 2 2" xfId="31206"/>
    <cellStyle name="Virgül 4 2 4 3 2 3 2 3" xfId="31207"/>
    <cellStyle name="Virgül 4 2 4 3 2 3 3" xfId="31208"/>
    <cellStyle name="Virgül 4 2 4 3 2 3 3 2" xfId="31209"/>
    <cellStyle name="Virgül 4 2 4 3 2 3 4" xfId="31210"/>
    <cellStyle name="Virgül 4 2 4 3 2 4" xfId="31211"/>
    <cellStyle name="Virgül 4 2 4 3 2 4 2" xfId="31212"/>
    <cellStyle name="Virgül 4 2 4 3 2 4 2 2" xfId="31213"/>
    <cellStyle name="Virgül 4 2 4 3 2 4 3" xfId="31214"/>
    <cellStyle name="Virgül 4 2 4 3 2 5" xfId="31215"/>
    <cellStyle name="Virgül 4 2 4 3 2 5 2" xfId="31216"/>
    <cellStyle name="Virgül 4 2 4 3 2 6" xfId="31217"/>
    <cellStyle name="Virgül 4 2 4 3 3" xfId="31218"/>
    <cellStyle name="Virgül 4 2 4 3 3 2" xfId="31219"/>
    <cellStyle name="Virgül 4 2 4 3 3 2 2" xfId="31220"/>
    <cellStyle name="Virgül 4 2 4 3 3 2 2 2" xfId="31221"/>
    <cellStyle name="Virgül 4 2 4 3 3 2 2 2 2" xfId="31222"/>
    <cellStyle name="Virgül 4 2 4 3 3 2 2 3" xfId="31223"/>
    <cellStyle name="Virgül 4 2 4 3 3 2 3" xfId="31224"/>
    <cellStyle name="Virgül 4 2 4 3 3 2 3 2" xfId="31225"/>
    <cellStyle name="Virgül 4 2 4 3 3 2 4" xfId="31226"/>
    <cellStyle name="Virgül 4 2 4 3 3 3" xfId="31227"/>
    <cellStyle name="Virgül 4 2 4 3 3 3 2" xfId="31228"/>
    <cellStyle name="Virgül 4 2 4 3 3 3 2 2" xfId="31229"/>
    <cellStyle name="Virgül 4 2 4 3 3 3 3" xfId="31230"/>
    <cellStyle name="Virgül 4 2 4 3 3 4" xfId="31231"/>
    <cellStyle name="Virgül 4 2 4 3 3 4 2" xfId="31232"/>
    <cellStyle name="Virgül 4 2 4 3 3 5" xfId="31233"/>
    <cellStyle name="Virgül 4 2 4 3 4" xfId="31234"/>
    <cellStyle name="Virgül 4 2 4 3 4 2" xfId="31235"/>
    <cellStyle name="Virgül 4 2 4 3 4 2 2" xfId="31236"/>
    <cellStyle name="Virgül 4 2 4 3 4 2 2 2" xfId="31237"/>
    <cellStyle name="Virgül 4 2 4 3 4 2 3" xfId="31238"/>
    <cellStyle name="Virgül 4 2 4 3 4 3" xfId="31239"/>
    <cellStyle name="Virgül 4 2 4 3 4 3 2" xfId="31240"/>
    <cellStyle name="Virgül 4 2 4 3 4 4" xfId="31241"/>
    <cellStyle name="Virgül 4 2 4 3 5" xfId="31242"/>
    <cellStyle name="Virgül 4 2 4 3 5 2" xfId="31243"/>
    <cellStyle name="Virgül 4 2 4 3 5 2 2" xfId="31244"/>
    <cellStyle name="Virgül 4 2 4 3 5 3" xfId="31245"/>
    <cellStyle name="Virgül 4 2 4 3 6" xfId="31246"/>
    <cellStyle name="Virgül 4 2 4 3 6 2" xfId="31247"/>
    <cellStyle name="Virgül 4 2 4 3 7" xfId="31248"/>
    <cellStyle name="Virgül 4 2 4 4" xfId="31249"/>
    <cellStyle name="Virgül 4 2 4 4 2" xfId="31250"/>
    <cellStyle name="Virgül 4 2 4 4 2 2" xfId="31251"/>
    <cellStyle name="Virgül 4 2 4 4 2 2 2" xfId="31252"/>
    <cellStyle name="Virgül 4 2 4 4 2 2 2 2" xfId="31253"/>
    <cellStyle name="Virgül 4 2 4 4 2 2 2 2 2" xfId="31254"/>
    <cellStyle name="Virgül 4 2 4 4 2 2 2 3" xfId="31255"/>
    <cellStyle name="Virgül 4 2 4 4 2 2 3" xfId="31256"/>
    <cellStyle name="Virgül 4 2 4 4 2 2 3 2" xfId="31257"/>
    <cellStyle name="Virgül 4 2 4 4 2 2 4" xfId="31258"/>
    <cellStyle name="Virgül 4 2 4 4 2 3" xfId="31259"/>
    <cellStyle name="Virgül 4 2 4 4 2 3 2" xfId="31260"/>
    <cellStyle name="Virgül 4 2 4 4 2 3 2 2" xfId="31261"/>
    <cellStyle name="Virgül 4 2 4 4 2 3 3" xfId="31262"/>
    <cellStyle name="Virgül 4 2 4 4 2 4" xfId="31263"/>
    <cellStyle name="Virgül 4 2 4 4 2 4 2" xfId="31264"/>
    <cellStyle name="Virgül 4 2 4 4 2 5" xfId="31265"/>
    <cellStyle name="Virgül 4 2 4 4 3" xfId="31266"/>
    <cellStyle name="Virgül 4 2 4 4 3 2" xfId="31267"/>
    <cellStyle name="Virgül 4 2 4 4 3 2 2" xfId="31268"/>
    <cellStyle name="Virgül 4 2 4 4 3 2 2 2" xfId="31269"/>
    <cellStyle name="Virgül 4 2 4 4 3 2 3" xfId="31270"/>
    <cellStyle name="Virgül 4 2 4 4 3 3" xfId="31271"/>
    <cellStyle name="Virgül 4 2 4 4 3 3 2" xfId="31272"/>
    <cellStyle name="Virgül 4 2 4 4 3 4" xfId="31273"/>
    <cellStyle name="Virgül 4 2 4 4 4" xfId="31274"/>
    <cellStyle name="Virgül 4 2 4 4 4 2" xfId="31275"/>
    <cellStyle name="Virgül 4 2 4 4 4 2 2" xfId="31276"/>
    <cellStyle name="Virgül 4 2 4 4 4 3" xfId="31277"/>
    <cellStyle name="Virgül 4 2 4 4 5" xfId="31278"/>
    <cellStyle name="Virgül 4 2 4 4 5 2" xfId="31279"/>
    <cellStyle name="Virgül 4 2 4 4 6" xfId="31280"/>
    <cellStyle name="Virgül 4 2 4 5" xfId="31281"/>
    <cellStyle name="Virgül 4 2 4 5 2" xfId="31282"/>
    <cellStyle name="Virgül 4 2 4 5 2 2" xfId="31283"/>
    <cellStyle name="Virgül 4 2 4 5 2 2 2" xfId="31284"/>
    <cellStyle name="Virgül 4 2 4 5 2 2 2 2" xfId="31285"/>
    <cellStyle name="Virgül 4 2 4 5 2 2 3" xfId="31286"/>
    <cellStyle name="Virgül 4 2 4 5 2 3" xfId="31287"/>
    <cellStyle name="Virgül 4 2 4 5 2 3 2" xfId="31288"/>
    <cellStyle name="Virgül 4 2 4 5 2 4" xfId="31289"/>
    <cellStyle name="Virgül 4 2 4 5 3" xfId="31290"/>
    <cellStyle name="Virgül 4 2 4 5 3 2" xfId="31291"/>
    <cellStyle name="Virgül 4 2 4 5 3 2 2" xfId="31292"/>
    <cellStyle name="Virgül 4 2 4 5 3 3" xfId="31293"/>
    <cellStyle name="Virgül 4 2 4 5 4" xfId="31294"/>
    <cellStyle name="Virgül 4 2 4 5 4 2" xfId="31295"/>
    <cellStyle name="Virgül 4 2 4 5 5" xfId="31296"/>
    <cellStyle name="Virgül 4 2 4 6" xfId="31297"/>
    <cellStyle name="Virgül 4 2 4 6 2" xfId="31298"/>
    <cellStyle name="Virgül 4 2 4 6 2 2" xfId="31299"/>
    <cellStyle name="Virgül 4 2 4 6 2 2 2" xfId="31300"/>
    <cellStyle name="Virgül 4 2 4 6 2 3" xfId="31301"/>
    <cellStyle name="Virgül 4 2 4 6 3" xfId="31302"/>
    <cellStyle name="Virgül 4 2 4 6 3 2" xfId="31303"/>
    <cellStyle name="Virgül 4 2 4 6 4" xfId="31304"/>
    <cellStyle name="Virgül 4 2 4 7" xfId="31305"/>
    <cellStyle name="Virgül 4 2 4 7 2" xfId="31306"/>
    <cellStyle name="Virgül 4 2 4 7 2 2" xfId="31307"/>
    <cellStyle name="Virgül 4 2 4 7 3" xfId="31308"/>
    <cellStyle name="Virgül 4 2 4 8" xfId="31309"/>
    <cellStyle name="Virgül 4 2 4 8 2" xfId="31310"/>
    <cellStyle name="Virgül 4 2 4 9" xfId="31311"/>
    <cellStyle name="Virgül 4 2 5" xfId="31312"/>
    <cellStyle name="Virgül 4 2 5 2" xfId="31313"/>
    <cellStyle name="Virgül 4 2 5 2 2" xfId="31314"/>
    <cellStyle name="Virgül 4 2 5 2 2 2" xfId="31315"/>
    <cellStyle name="Virgül 4 2 5 2 2 2 2" xfId="31316"/>
    <cellStyle name="Virgül 4 2 5 2 2 2 2 2" xfId="31317"/>
    <cellStyle name="Virgül 4 2 5 2 2 2 2 2 2" xfId="31318"/>
    <cellStyle name="Virgül 4 2 5 2 2 2 2 2 2 2" xfId="31319"/>
    <cellStyle name="Virgül 4 2 5 2 2 2 2 2 3" xfId="31320"/>
    <cellStyle name="Virgül 4 2 5 2 2 2 2 3" xfId="31321"/>
    <cellStyle name="Virgül 4 2 5 2 2 2 2 3 2" xfId="31322"/>
    <cellStyle name="Virgül 4 2 5 2 2 2 2 4" xfId="31323"/>
    <cellStyle name="Virgül 4 2 5 2 2 2 3" xfId="31324"/>
    <cellStyle name="Virgül 4 2 5 2 2 2 3 2" xfId="31325"/>
    <cellStyle name="Virgül 4 2 5 2 2 2 3 2 2" xfId="31326"/>
    <cellStyle name="Virgül 4 2 5 2 2 2 3 3" xfId="31327"/>
    <cellStyle name="Virgül 4 2 5 2 2 2 4" xfId="31328"/>
    <cellStyle name="Virgül 4 2 5 2 2 2 4 2" xfId="31329"/>
    <cellStyle name="Virgül 4 2 5 2 2 2 5" xfId="31330"/>
    <cellStyle name="Virgül 4 2 5 2 2 3" xfId="31331"/>
    <cellStyle name="Virgül 4 2 5 2 2 3 2" xfId="31332"/>
    <cellStyle name="Virgül 4 2 5 2 2 3 2 2" xfId="31333"/>
    <cellStyle name="Virgül 4 2 5 2 2 3 2 2 2" xfId="31334"/>
    <cellStyle name="Virgül 4 2 5 2 2 3 2 3" xfId="31335"/>
    <cellStyle name="Virgül 4 2 5 2 2 3 3" xfId="31336"/>
    <cellStyle name="Virgül 4 2 5 2 2 3 3 2" xfId="31337"/>
    <cellStyle name="Virgül 4 2 5 2 2 3 4" xfId="31338"/>
    <cellStyle name="Virgül 4 2 5 2 2 4" xfId="31339"/>
    <cellStyle name="Virgül 4 2 5 2 2 4 2" xfId="31340"/>
    <cellStyle name="Virgül 4 2 5 2 2 4 2 2" xfId="31341"/>
    <cellStyle name="Virgül 4 2 5 2 2 4 3" xfId="31342"/>
    <cellStyle name="Virgül 4 2 5 2 2 5" xfId="31343"/>
    <cellStyle name="Virgül 4 2 5 2 2 5 2" xfId="31344"/>
    <cellStyle name="Virgül 4 2 5 2 2 6" xfId="31345"/>
    <cellStyle name="Virgül 4 2 5 2 3" xfId="31346"/>
    <cellStyle name="Virgül 4 2 5 2 3 2" xfId="31347"/>
    <cellStyle name="Virgül 4 2 5 2 3 2 2" xfId="31348"/>
    <cellStyle name="Virgül 4 2 5 2 3 2 2 2" xfId="31349"/>
    <cellStyle name="Virgül 4 2 5 2 3 2 2 2 2" xfId="31350"/>
    <cellStyle name="Virgül 4 2 5 2 3 2 2 3" xfId="31351"/>
    <cellStyle name="Virgül 4 2 5 2 3 2 3" xfId="31352"/>
    <cellStyle name="Virgül 4 2 5 2 3 2 3 2" xfId="31353"/>
    <cellStyle name="Virgül 4 2 5 2 3 2 4" xfId="31354"/>
    <cellStyle name="Virgül 4 2 5 2 3 3" xfId="31355"/>
    <cellStyle name="Virgül 4 2 5 2 3 3 2" xfId="31356"/>
    <cellStyle name="Virgül 4 2 5 2 3 3 2 2" xfId="31357"/>
    <cellStyle name="Virgül 4 2 5 2 3 3 3" xfId="31358"/>
    <cellStyle name="Virgül 4 2 5 2 3 4" xfId="31359"/>
    <cellStyle name="Virgül 4 2 5 2 3 4 2" xfId="31360"/>
    <cellStyle name="Virgül 4 2 5 2 3 5" xfId="31361"/>
    <cellStyle name="Virgül 4 2 5 2 4" xfId="31362"/>
    <cellStyle name="Virgül 4 2 5 2 4 2" xfId="31363"/>
    <cellStyle name="Virgül 4 2 5 2 4 2 2" xfId="31364"/>
    <cellStyle name="Virgül 4 2 5 2 4 2 2 2" xfId="31365"/>
    <cellStyle name="Virgül 4 2 5 2 4 2 3" xfId="31366"/>
    <cellStyle name="Virgül 4 2 5 2 4 3" xfId="31367"/>
    <cellStyle name="Virgül 4 2 5 2 4 3 2" xfId="31368"/>
    <cellStyle name="Virgül 4 2 5 2 4 4" xfId="31369"/>
    <cellStyle name="Virgül 4 2 5 2 5" xfId="31370"/>
    <cellStyle name="Virgül 4 2 5 2 5 2" xfId="31371"/>
    <cellStyle name="Virgül 4 2 5 2 5 2 2" xfId="31372"/>
    <cellStyle name="Virgül 4 2 5 2 5 3" xfId="31373"/>
    <cellStyle name="Virgül 4 2 5 2 6" xfId="31374"/>
    <cellStyle name="Virgül 4 2 5 2 6 2" xfId="31375"/>
    <cellStyle name="Virgül 4 2 5 2 7" xfId="31376"/>
    <cellStyle name="Virgül 4 2 5 3" xfId="31377"/>
    <cellStyle name="Virgül 4 2 5 3 2" xfId="31378"/>
    <cellStyle name="Virgül 4 2 5 3 2 2" xfId="31379"/>
    <cellStyle name="Virgül 4 2 5 3 2 2 2" xfId="31380"/>
    <cellStyle name="Virgül 4 2 5 3 2 2 2 2" xfId="31381"/>
    <cellStyle name="Virgül 4 2 5 3 2 2 2 2 2" xfId="31382"/>
    <cellStyle name="Virgül 4 2 5 3 2 2 2 3" xfId="31383"/>
    <cellStyle name="Virgül 4 2 5 3 2 2 3" xfId="31384"/>
    <cellStyle name="Virgül 4 2 5 3 2 2 3 2" xfId="31385"/>
    <cellStyle name="Virgül 4 2 5 3 2 2 4" xfId="31386"/>
    <cellStyle name="Virgül 4 2 5 3 2 3" xfId="31387"/>
    <cellStyle name="Virgül 4 2 5 3 2 3 2" xfId="31388"/>
    <cellStyle name="Virgül 4 2 5 3 2 3 2 2" xfId="31389"/>
    <cellStyle name="Virgül 4 2 5 3 2 3 3" xfId="31390"/>
    <cellStyle name="Virgül 4 2 5 3 2 4" xfId="31391"/>
    <cellStyle name="Virgül 4 2 5 3 2 4 2" xfId="31392"/>
    <cellStyle name="Virgül 4 2 5 3 2 5" xfId="31393"/>
    <cellStyle name="Virgül 4 2 5 3 3" xfId="31394"/>
    <cellStyle name="Virgül 4 2 5 3 3 2" xfId="31395"/>
    <cellStyle name="Virgül 4 2 5 3 3 2 2" xfId="31396"/>
    <cellStyle name="Virgül 4 2 5 3 3 2 2 2" xfId="31397"/>
    <cellStyle name="Virgül 4 2 5 3 3 2 3" xfId="31398"/>
    <cellStyle name="Virgül 4 2 5 3 3 3" xfId="31399"/>
    <cellStyle name="Virgül 4 2 5 3 3 3 2" xfId="31400"/>
    <cellStyle name="Virgül 4 2 5 3 3 4" xfId="31401"/>
    <cellStyle name="Virgül 4 2 5 3 4" xfId="31402"/>
    <cellStyle name="Virgül 4 2 5 3 4 2" xfId="31403"/>
    <cellStyle name="Virgül 4 2 5 3 4 2 2" xfId="31404"/>
    <cellStyle name="Virgül 4 2 5 3 4 3" xfId="31405"/>
    <cellStyle name="Virgül 4 2 5 3 5" xfId="31406"/>
    <cellStyle name="Virgül 4 2 5 3 5 2" xfId="31407"/>
    <cellStyle name="Virgül 4 2 5 3 6" xfId="31408"/>
    <cellStyle name="Virgül 4 2 5 4" xfId="31409"/>
    <cellStyle name="Virgül 4 2 5 4 2" xfId="31410"/>
    <cellStyle name="Virgül 4 2 5 4 2 2" xfId="31411"/>
    <cellStyle name="Virgül 4 2 5 4 2 2 2" xfId="31412"/>
    <cellStyle name="Virgül 4 2 5 4 2 2 2 2" xfId="31413"/>
    <cellStyle name="Virgül 4 2 5 4 2 2 3" xfId="31414"/>
    <cellStyle name="Virgül 4 2 5 4 2 3" xfId="31415"/>
    <cellStyle name="Virgül 4 2 5 4 2 3 2" xfId="31416"/>
    <cellStyle name="Virgül 4 2 5 4 2 4" xfId="31417"/>
    <cellStyle name="Virgül 4 2 5 4 3" xfId="31418"/>
    <cellStyle name="Virgül 4 2 5 4 3 2" xfId="31419"/>
    <cellStyle name="Virgül 4 2 5 4 3 2 2" xfId="31420"/>
    <cellStyle name="Virgül 4 2 5 4 3 3" xfId="31421"/>
    <cellStyle name="Virgül 4 2 5 4 4" xfId="31422"/>
    <cellStyle name="Virgül 4 2 5 4 4 2" xfId="31423"/>
    <cellStyle name="Virgül 4 2 5 4 5" xfId="31424"/>
    <cellStyle name="Virgül 4 2 5 5" xfId="31425"/>
    <cellStyle name="Virgül 4 2 5 5 2" xfId="31426"/>
    <cellStyle name="Virgül 4 2 5 5 2 2" xfId="31427"/>
    <cellStyle name="Virgül 4 2 5 5 2 2 2" xfId="31428"/>
    <cellStyle name="Virgül 4 2 5 5 2 3" xfId="31429"/>
    <cellStyle name="Virgül 4 2 5 5 3" xfId="31430"/>
    <cellStyle name="Virgül 4 2 5 5 3 2" xfId="31431"/>
    <cellStyle name="Virgül 4 2 5 5 4" xfId="31432"/>
    <cellStyle name="Virgül 4 2 5 6" xfId="31433"/>
    <cellStyle name="Virgül 4 2 5 6 2" xfId="31434"/>
    <cellStyle name="Virgül 4 2 5 6 2 2" xfId="31435"/>
    <cellStyle name="Virgül 4 2 5 6 3" xfId="31436"/>
    <cellStyle name="Virgül 4 2 5 7" xfId="31437"/>
    <cellStyle name="Virgül 4 2 5 7 2" xfId="31438"/>
    <cellStyle name="Virgül 4 2 5 8" xfId="31439"/>
    <cellStyle name="Virgül 4 2 6" xfId="31440"/>
    <cellStyle name="Virgül 4 2 6 2" xfId="31441"/>
    <cellStyle name="Virgül 4 2 6 2 2" xfId="31442"/>
    <cellStyle name="Virgül 4 2 6 2 2 2" xfId="31443"/>
    <cellStyle name="Virgül 4 2 6 2 2 2 2" xfId="31444"/>
    <cellStyle name="Virgül 4 2 6 2 2 2 2 2" xfId="31445"/>
    <cellStyle name="Virgül 4 2 6 2 2 2 2 2 2" xfId="31446"/>
    <cellStyle name="Virgül 4 2 6 2 2 2 2 3" xfId="31447"/>
    <cellStyle name="Virgül 4 2 6 2 2 2 3" xfId="31448"/>
    <cellStyle name="Virgül 4 2 6 2 2 2 3 2" xfId="31449"/>
    <cellStyle name="Virgül 4 2 6 2 2 2 4" xfId="31450"/>
    <cellStyle name="Virgül 4 2 6 2 2 3" xfId="31451"/>
    <cellStyle name="Virgül 4 2 6 2 2 3 2" xfId="31452"/>
    <cellStyle name="Virgül 4 2 6 2 2 3 2 2" xfId="31453"/>
    <cellStyle name="Virgül 4 2 6 2 2 3 3" xfId="31454"/>
    <cellStyle name="Virgül 4 2 6 2 2 4" xfId="31455"/>
    <cellStyle name="Virgül 4 2 6 2 2 4 2" xfId="31456"/>
    <cellStyle name="Virgül 4 2 6 2 2 5" xfId="31457"/>
    <cellStyle name="Virgül 4 2 6 2 3" xfId="31458"/>
    <cellStyle name="Virgül 4 2 6 2 3 2" xfId="31459"/>
    <cellStyle name="Virgül 4 2 6 2 3 2 2" xfId="31460"/>
    <cellStyle name="Virgül 4 2 6 2 3 2 2 2" xfId="31461"/>
    <cellStyle name="Virgül 4 2 6 2 3 2 3" xfId="31462"/>
    <cellStyle name="Virgül 4 2 6 2 3 3" xfId="31463"/>
    <cellStyle name="Virgül 4 2 6 2 3 3 2" xfId="31464"/>
    <cellStyle name="Virgül 4 2 6 2 3 4" xfId="31465"/>
    <cellStyle name="Virgül 4 2 6 2 4" xfId="31466"/>
    <cellStyle name="Virgül 4 2 6 2 4 2" xfId="31467"/>
    <cellStyle name="Virgül 4 2 6 2 4 2 2" xfId="31468"/>
    <cellStyle name="Virgül 4 2 6 2 4 3" xfId="31469"/>
    <cellStyle name="Virgül 4 2 6 2 5" xfId="31470"/>
    <cellStyle name="Virgül 4 2 6 2 5 2" xfId="31471"/>
    <cellStyle name="Virgül 4 2 6 2 6" xfId="31472"/>
    <cellStyle name="Virgül 4 2 6 3" xfId="31473"/>
    <cellStyle name="Virgül 4 2 6 3 2" xfId="31474"/>
    <cellStyle name="Virgül 4 2 6 3 2 2" xfId="31475"/>
    <cellStyle name="Virgül 4 2 6 3 2 2 2" xfId="31476"/>
    <cellStyle name="Virgül 4 2 6 3 2 2 2 2" xfId="31477"/>
    <cellStyle name="Virgül 4 2 6 3 2 2 3" xfId="31478"/>
    <cellStyle name="Virgül 4 2 6 3 2 3" xfId="31479"/>
    <cellStyle name="Virgül 4 2 6 3 2 3 2" xfId="31480"/>
    <cellStyle name="Virgül 4 2 6 3 2 4" xfId="31481"/>
    <cellStyle name="Virgül 4 2 6 3 3" xfId="31482"/>
    <cellStyle name="Virgül 4 2 6 3 3 2" xfId="31483"/>
    <cellStyle name="Virgül 4 2 6 3 3 2 2" xfId="31484"/>
    <cellStyle name="Virgül 4 2 6 3 3 3" xfId="31485"/>
    <cellStyle name="Virgül 4 2 6 3 4" xfId="31486"/>
    <cellStyle name="Virgül 4 2 6 3 4 2" xfId="31487"/>
    <cellStyle name="Virgül 4 2 6 3 5" xfId="31488"/>
    <cellStyle name="Virgül 4 2 6 4" xfId="31489"/>
    <cellStyle name="Virgül 4 2 6 4 2" xfId="31490"/>
    <cellStyle name="Virgül 4 2 6 4 2 2" xfId="31491"/>
    <cellStyle name="Virgül 4 2 6 4 2 2 2" xfId="31492"/>
    <cellStyle name="Virgül 4 2 6 4 2 3" xfId="31493"/>
    <cellStyle name="Virgül 4 2 6 4 3" xfId="31494"/>
    <cellStyle name="Virgül 4 2 6 4 3 2" xfId="31495"/>
    <cellStyle name="Virgül 4 2 6 4 4" xfId="31496"/>
    <cellStyle name="Virgül 4 2 6 5" xfId="31497"/>
    <cellStyle name="Virgül 4 2 6 5 2" xfId="31498"/>
    <cellStyle name="Virgül 4 2 6 5 2 2" xfId="31499"/>
    <cellStyle name="Virgül 4 2 6 5 3" xfId="31500"/>
    <cellStyle name="Virgül 4 2 6 6" xfId="31501"/>
    <cellStyle name="Virgül 4 2 6 6 2" xfId="31502"/>
    <cellStyle name="Virgül 4 2 6 7" xfId="31503"/>
    <cellStyle name="Virgül 4 2 7" xfId="31504"/>
    <cellStyle name="Virgül 4 2 7 2" xfId="31505"/>
    <cellStyle name="Virgül 4 2 7 2 2" xfId="31506"/>
    <cellStyle name="Virgül 4 2 7 2 2 2" xfId="31507"/>
    <cellStyle name="Virgül 4 2 7 2 2 2 2" xfId="31508"/>
    <cellStyle name="Virgül 4 2 7 2 2 2 2 2" xfId="31509"/>
    <cellStyle name="Virgül 4 2 7 2 2 2 3" xfId="31510"/>
    <cellStyle name="Virgül 4 2 7 2 2 3" xfId="31511"/>
    <cellStyle name="Virgül 4 2 7 2 2 3 2" xfId="31512"/>
    <cellStyle name="Virgül 4 2 7 2 2 4" xfId="31513"/>
    <cellStyle name="Virgül 4 2 7 2 3" xfId="31514"/>
    <cellStyle name="Virgül 4 2 7 2 3 2" xfId="31515"/>
    <cellStyle name="Virgül 4 2 7 2 3 2 2" xfId="31516"/>
    <cellStyle name="Virgül 4 2 7 2 3 3" xfId="31517"/>
    <cellStyle name="Virgül 4 2 7 2 4" xfId="31518"/>
    <cellStyle name="Virgül 4 2 7 2 4 2" xfId="31519"/>
    <cellStyle name="Virgül 4 2 7 2 5" xfId="31520"/>
    <cellStyle name="Virgül 4 2 7 3" xfId="31521"/>
    <cellStyle name="Virgül 4 2 7 3 2" xfId="31522"/>
    <cellStyle name="Virgül 4 2 7 3 2 2" xfId="31523"/>
    <cellStyle name="Virgül 4 2 7 3 2 2 2" xfId="31524"/>
    <cellStyle name="Virgül 4 2 7 3 2 3" xfId="31525"/>
    <cellStyle name="Virgül 4 2 7 3 3" xfId="31526"/>
    <cellStyle name="Virgül 4 2 7 3 3 2" xfId="31527"/>
    <cellStyle name="Virgül 4 2 7 3 4" xfId="31528"/>
    <cellStyle name="Virgül 4 2 7 4" xfId="31529"/>
    <cellStyle name="Virgül 4 2 7 4 2" xfId="31530"/>
    <cellStyle name="Virgül 4 2 7 4 2 2" xfId="31531"/>
    <cellStyle name="Virgül 4 2 7 4 3" xfId="31532"/>
    <cellStyle name="Virgül 4 2 7 5" xfId="31533"/>
    <cellStyle name="Virgül 4 2 7 5 2" xfId="31534"/>
    <cellStyle name="Virgül 4 2 7 6" xfId="31535"/>
    <cellStyle name="Virgül 4 2 8" xfId="31536"/>
    <cellStyle name="Virgül 4 2 8 2" xfId="31537"/>
    <cellStyle name="Virgül 4 2 8 2 2" xfId="31538"/>
    <cellStyle name="Virgül 4 2 8 2 2 2" xfId="31539"/>
    <cellStyle name="Virgül 4 2 8 2 2 2 2" xfId="31540"/>
    <cellStyle name="Virgül 4 2 8 2 2 3" xfId="31541"/>
    <cellStyle name="Virgül 4 2 8 2 3" xfId="31542"/>
    <cellStyle name="Virgül 4 2 8 2 3 2" xfId="31543"/>
    <cellStyle name="Virgül 4 2 8 2 4" xfId="31544"/>
    <cellStyle name="Virgül 4 2 8 3" xfId="31545"/>
    <cellStyle name="Virgül 4 2 8 3 2" xfId="31546"/>
    <cellStyle name="Virgül 4 2 8 3 2 2" xfId="31547"/>
    <cellStyle name="Virgül 4 2 8 3 3" xfId="31548"/>
    <cellStyle name="Virgül 4 2 8 4" xfId="31549"/>
    <cellStyle name="Virgül 4 2 8 4 2" xfId="31550"/>
    <cellStyle name="Virgül 4 2 8 5" xfId="31551"/>
    <cellStyle name="Virgül 4 2 9" xfId="31552"/>
    <cellStyle name="Virgül 4 2 9 2" xfId="31553"/>
    <cellStyle name="Virgül 4 2 9 2 2" xfId="31554"/>
    <cellStyle name="Virgül 4 2 9 2 2 2" xfId="31555"/>
    <cellStyle name="Virgül 4 2 9 2 3" xfId="31556"/>
    <cellStyle name="Virgül 4 2 9 3" xfId="31557"/>
    <cellStyle name="Virgül 4 2 9 3 2" xfId="31558"/>
    <cellStyle name="Virgül 4 2 9 4" xfId="31559"/>
    <cellStyle name="Virgül 4 3" xfId="31560"/>
    <cellStyle name="Virgül 4 3 10" xfId="31561"/>
    <cellStyle name="Virgül 4 3 10 2" xfId="31562"/>
    <cellStyle name="Virgül 4 3 11" xfId="31563"/>
    <cellStyle name="Virgül 4 3 2" xfId="31564"/>
    <cellStyle name="Virgül 4 3 2 10" xfId="31565"/>
    <cellStyle name="Virgül 4 3 2 2" xfId="31566"/>
    <cellStyle name="Virgül 4 3 2 2 2" xfId="31567"/>
    <cellStyle name="Virgül 4 3 2 2 2 2" xfId="31568"/>
    <cellStyle name="Virgül 4 3 2 2 2 2 2" xfId="31569"/>
    <cellStyle name="Virgül 4 3 2 2 2 2 2 2" xfId="31570"/>
    <cellStyle name="Virgül 4 3 2 2 2 2 2 2 2" xfId="31571"/>
    <cellStyle name="Virgül 4 3 2 2 2 2 2 2 2 2" xfId="31572"/>
    <cellStyle name="Virgül 4 3 2 2 2 2 2 2 2 2 2" xfId="31573"/>
    <cellStyle name="Virgül 4 3 2 2 2 2 2 2 2 2 2 2" xfId="31574"/>
    <cellStyle name="Virgül 4 3 2 2 2 2 2 2 2 2 3" xfId="31575"/>
    <cellStyle name="Virgül 4 3 2 2 2 2 2 2 2 3" xfId="31576"/>
    <cellStyle name="Virgül 4 3 2 2 2 2 2 2 2 3 2" xfId="31577"/>
    <cellStyle name="Virgül 4 3 2 2 2 2 2 2 2 4" xfId="31578"/>
    <cellStyle name="Virgül 4 3 2 2 2 2 2 2 3" xfId="31579"/>
    <cellStyle name="Virgül 4 3 2 2 2 2 2 2 3 2" xfId="31580"/>
    <cellStyle name="Virgül 4 3 2 2 2 2 2 2 3 2 2" xfId="31581"/>
    <cellStyle name="Virgül 4 3 2 2 2 2 2 2 3 3" xfId="31582"/>
    <cellStyle name="Virgül 4 3 2 2 2 2 2 2 4" xfId="31583"/>
    <cellStyle name="Virgül 4 3 2 2 2 2 2 2 4 2" xfId="31584"/>
    <cellStyle name="Virgül 4 3 2 2 2 2 2 2 5" xfId="31585"/>
    <cellStyle name="Virgül 4 3 2 2 2 2 2 3" xfId="31586"/>
    <cellStyle name="Virgül 4 3 2 2 2 2 2 3 2" xfId="31587"/>
    <cellStyle name="Virgül 4 3 2 2 2 2 2 3 2 2" xfId="31588"/>
    <cellStyle name="Virgül 4 3 2 2 2 2 2 3 2 2 2" xfId="31589"/>
    <cellStyle name="Virgül 4 3 2 2 2 2 2 3 2 3" xfId="31590"/>
    <cellStyle name="Virgül 4 3 2 2 2 2 2 3 3" xfId="31591"/>
    <cellStyle name="Virgül 4 3 2 2 2 2 2 3 3 2" xfId="31592"/>
    <cellStyle name="Virgül 4 3 2 2 2 2 2 3 4" xfId="31593"/>
    <cellStyle name="Virgül 4 3 2 2 2 2 2 4" xfId="31594"/>
    <cellStyle name="Virgül 4 3 2 2 2 2 2 4 2" xfId="31595"/>
    <cellStyle name="Virgül 4 3 2 2 2 2 2 4 2 2" xfId="31596"/>
    <cellStyle name="Virgül 4 3 2 2 2 2 2 4 3" xfId="31597"/>
    <cellStyle name="Virgül 4 3 2 2 2 2 2 5" xfId="31598"/>
    <cellStyle name="Virgül 4 3 2 2 2 2 2 5 2" xfId="31599"/>
    <cellStyle name="Virgül 4 3 2 2 2 2 2 6" xfId="31600"/>
    <cellStyle name="Virgül 4 3 2 2 2 2 3" xfId="31601"/>
    <cellStyle name="Virgül 4 3 2 2 2 2 3 2" xfId="31602"/>
    <cellStyle name="Virgül 4 3 2 2 2 2 3 2 2" xfId="31603"/>
    <cellStyle name="Virgül 4 3 2 2 2 2 3 2 2 2" xfId="31604"/>
    <cellStyle name="Virgül 4 3 2 2 2 2 3 2 2 2 2" xfId="31605"/>
    <cellStyle name="Virgül 4 3 2 2 2 2 3 2 2 3" xfId="31606"/>
    <cellStyle name="Virgül 4 3 2 2 2 2 3 2 3" xfId="31607"/>
    <cellStyle name="Virgül 4 3 2 2 2 2 3 2 3 2" xfId="31608"/>
    <cellStyle name="Virgül 4 3 2 2 2 2 3 2 4" xfId="31609"/>
    <cellStyle name="Virgül 4 3 2 2 2 2 3 3" xfId="31610"/>
    <cellStyle name="Virgül 4 3 2 2 2 2 3 3 2" xfId="31611"/>
    <cellStyle name="Virgül 4 3 2 2 2 2 3 3 2 2" xfId="31612"/>
    <cellStyle name="Virgül 4 3 2 2 2 2 3 3 3" xfId="31613"/>
    <cellStyle name="Virgül 4 3 2 2 2 2 3 4" xfId="31614"/>
    <cellStyle name="Virgül 4 3 2 2 2 2 3 4 2" xfId="31615"/>
    <cellStyle name="Virgül 4 3 2 2 2 2 3 5" xfId="31616"/>
    <cellStyle name="Virgül 4 3 2 2 2 2 4" xfId="31617"/>
    <cellStyle name="Virgül 4 3 2 2 2 2 4 2" xfId="31618"/>
    <cellStyle name="Virgül 4 3 2 2 2 2 4 2 2" xfId="31619"/>
    <cellStyle name="Virgül 4 3 2 2 2 2 4 2 2 2" xfId="31620"/>
    <cellStyle name="Virgül 4 3 2 2 2 2 4 2 3" xfId="31621"/>
    <cellStyle name="Virgül 4 3 2 2 2 2 4 3" xfId="31622"/>
    <cellStyle name="Virgül 4 3 2 2 2 2 4 3 2" xfId="31623"/>
    <cellStyle name="Virgül 4 3 2 2 2 2 4 4" xfId="31624"/>
    <cellStyle name="Virgül 4 3 2 2 2 2 5" xfId="31625"/>
    <cellStyle name="Virgül 4 3 2 2 2 2 5 2" xfId="31626"/>
    <cellStyle name="Virgül 4 3 2 2 2 2 5 2 2" xfId="31627"/>
    <cellStyle name="Virgül 4 3 2 2 2 2 5 3" xfId="31628"/>
    <cellStyle name="Virgül 4 3 2 2 2 2 6" xfId="31629"/>
    <cellStyle name="Virgül 4 3 2 2 2 2 6 2" xfId="31630"/>
    <cellStyle name="Virgül 4 3 2 2 2 2 7" xfId="31631"/>
    <cellStyle name="Virgül 4 3 2 2 2 3" xfId="31632"/>
    <cellStyle name="Virgül 4 3 2 2 2 3 2" xfId="31633"/>
    <cellStyle name="Virgül 4 3 2 2 2 3 2 2" xfId="31634"/>
    <cellStyle name="Virgül 4 3 2 2 2 3 2 2 2" xfId="31635"/>
    <cellStyle name="Virgül 4 3 2 2 2 3 2 2 2 2" xfId="31636"/>
    <cellStyle name="Virgül 4 3 2 2 2 3 2 2 2 2 2" xfId="31637"/>
    <cellStyle name="Virgül 4 3 2 2 2 3 2 2 2 3" xfId="31638"/>
    <cellStyle name="Virgül 4 3 2 2 2 3 2 2 3" xfId="31639"/>
    <cellStyle name="Virgül 4 3 2 2 2 3 2 2 3 2" xfId="31640"/>
    <cellStyle name="Virgül 4 3 2 2 2 3 2 2 4" xfId="31641"/>
    <cellStyle name="Virgül 4 3 2 2 2 3 2 3" xfId="31642"/>
    <cellStyle name="Virgül 4 3 2 2 2 3 2 3 2" xfId="31643"/>
    <cellStyle name="Virgül 4 3 2 2 2 3 2 3 2 2" xfId="31644"/>
    <cellStyle name="Virgül 4 3 2 2 2 3 2 3 3" xfId="31645"/>
    <cellStyle name="Virgül 4 3 2 2 2 3 2 4" xfId="31646"/>
    <cellStyle name="Virgül 4 3 2 2 2 3 2 4 2" xfId="31647"/>
    <cellStyle name="Virgül 4 3 2 2 2 3 2 5" xfId="31648"/>
    <cellStyle name="Virgül 4 3 2 2 2 3 3" xfId="31649"/>
    <cellStyle name="Virgül 4 3 2 2 2 3 3 2" xfId="31650"/>
    <cellStyle name="Virgül 4 3 2 2 2 3 3 2 2" xfId="31651"/>
    <cellStyle name="Virgül 4 3 2 2 2 3 3 2 2 2" xfId="31652"/>
    <cellStyle name="Virgül 4 3 2 2 2 3 3 2 3" xfId="31653"/>
    <cellStyle name="Virgül 4 3 2 2 2 3 3 3" xfId="31654"/>
    <cellStyle name="Virgül 4 3 2 2 2 3 3 3 2" xfId="31655"/>
    <cellStyle name="Virgül 4 3 2 2 2 3 3 4" xfId="31656"/>
    <cellStyle name="Virgül 4 3 2 2 2 3 4" xfId="31657"/>
    <cellStyle name="Virgül 4 3 2 2 2 3 4 2" xfId="31658"/>
    <cellStyle name="Virgül 4 3 2 2 2 3 4 2 2" xfId="31659"/>
    <cellStyle name="Virgül 4 3 2 2 2 3 4 3" xfId="31660"/>
    <cellStyle name="Virgül 4 3 2 2 2 3 5" xfId="31661"/>
    <cellStyle name="Virgül 4 3 2 2 2 3 5 2" xfId="31662"/>
    <cellStyle name="Virgül 4 3 2 2 2 3 6" xfId="31663"/>
    <cellStyle name="Virgül 4 3 2 2 2 4" xfId="31664"/>
    <cellStyle name="Virgül 4 3 2 2 2 4 2" xfId="31665"/>
    <cellStyle name="Virgül 4 3 2 2 2 4 2 2" xfId="31666"/>
    <cellStyle name="Virgül 4 3 2 2 2 4 2 2 2" xfId="31667"/>
    <cellStyle name="Virgül 4 3 2 2 2 4 2 2 2 2" xfId="31668"/>
    <cellStyle name="Virgül 4 3 2 2 2 4 2 2 3" xfId="31669"/>
    <cellStyle name="Virgül 4 3 2 2 2 4 2 3" xfId="31670"/>
    <cellStyle name="Virgül 4 3 2 2 2 4 2 3 2" xfId="31671"/>
    <cellStyle name="Virgül 4 3 2 2 2 4 2 4" xfId="31672"/>
    <cellStyle name="Virgül 4 3 2 2 2 4 3" xfId="31673"/>
    <cellStyle name="Virgül 4 3 2 2 2 4 3 2" xfId="31674"/>
    <cellStyle name="Virgül 4 3 2 2 2 4 3 2 2" xfId="31675"/>
    <cellStyle name="Virgül 4 3 2 2 2 4 3 3" xfId="31676"/>
    <cellStyle name="Virgül 4 3 2 2 2 4 4" xfId="31677"/>
    <cellStyle name="Virgül 4 3 2 2 2 4 4 2" xfId="31678"/>
    <cellStyle name="Virgül 4 3 2 2 2 4 5" xfId="31679"/>
    <cellStyle name="Virgül 4 3 2 2 2 5" xfId="31680"/>
    <cellStyle name="Virgül 4 3 2 2 2 5 2" xfId="31681"/>
    <cellStyle name="Virgül 4 3 2 2 2 5 2 2" xfId="31682"/>
    <cellStyle name="Virgül 4 3 2 2 2 5 2 2 2" xfId="31683"/>
    <cellStyle name="Virgül 4 3 2 2 2 5 2 3" xfId="31684"/>
    <cellStyle name="Virgül 4 3 2 2 2 5 3" xfId="31685"/>
    <cellStyle name="Virgül 4 3 2 2 2 5 3 2" xfId="31686"/>
    <cellStyle name="Virgül 4 3 2 2 2 5 4" xfId="31687"/>
    <cellStyle name="Virgül 4 3 2 2 2 6" xfId="31688"/>
    <cellStyle name="Virgül 4 3 2 2 2 6 2" xfId="31689"/>
    <cellStyle name="Virgül 4 3 2 2 2 6 2 2" xfId="31690"/>
    <cellStyle name="Virgül 4 3 2 2 2 6 3" xfId="31691"/>
    <cellStyle name="Virgül 4 3 2 2 2 7" xfId="31692"/>
    <cellStyle name="Virgül 4 3 2 2 2 7 2" xfId="31693"/>
    <cellStyle name="Virgül 4 3 2 2 2 8" xfId="31694"/>
    <cellStyle name="Virgül 4 3 2 2 3" xfId="31695"/>
    <cellStyle name="Virgül 4 3 2 2 3 2" xfId="31696"/>
    <cellStyle name="Virgül 4 3 2 2 3 2 2" xfId="31697"/>
    <cellStyle name="Virgül 4 3 2 2 3 2 2 2" xfId="31698"/>
    <cellStyle name="Virgül 4 3 2 2 3 2 2 2 2" xfId="31699"/>
    <cellStyle name="Virgül 4 3 2 2 3 2 2 2 2 2" xfId="31700"/>
    <cellStyle name="Virgül 4 3 2 2 3 2 2 2 2 2 2" xfId="31701"/>
    <cellStyle name="Virgül 4 3 2 2 3 2 2 2 2 3" xfId="31702"/>
    <cellStyle name="Virgül 4 3 2 2 3 2 2 2 3" xfId="31703"/>
    <cellStyle name="Virgül 4 3 2 2 3 2 2 2 3 2" xfId="31704"/>
    <cellStyle name="Virgül 4 3 2 2 3 2 2 2 4" xfId="31705"/>
    <cellStyle name="Virgül 4 3 2 2 3 2 2 3" xfId="31706"/>
    <cellStyle name="Virgül 4 3 2 2 3 2 2 3 2" xfId="31707"/>
    <cellStyle name="Virgül 4 3 2 2 3 2 2 3 2 2" xfId="31708"/>
    <cellStyle name="Virgül 4 3 2 2 3 2 2 3 3" xfId="31709"/>
    <cellStyle name="Virgül 4 3 2 2 3 2 2 4" xfId="31710"/>
    <cellStyle name="Virgül 4 3 2 2 3 2 2 4 2" xfId="31711"/>
    <cellStyle name="Virgül 4 3 2 2 3 2 2 5" xfId="31712"/>
    <cellStyle name="Virgül 4 3 2 2 3 2 3" xfId="31713"/>
    <cellStyle name="Virgül 4 3 2 2 3 2 3 2" xfId="31714"/>
    <cellStyle name="Virgül 4 3 2 2 3 2 3 2 2" xfId="31715"/>
    <cellStyle name="Virgül 4 3 2 2 3 2 3 2 2 2" xfId="31716"/>
    <cellStyle name="Virgül 4 3 2 2 3 2 3 2 3" xfId="31717"/>
    <cellStyle name="Virgül 4 3 2 2 3 2 3 3" xfId="31718"/>
    <cellStyle name="Virgül 4 3 2 2 3 2 3 3 2" xfId="31719"/>
    <cellStyle name="Virgül 4 3 2 2 3 2 3 4" xfId="31720"/>
    <cellStyle name="Virgül 4 3 2 2 3 2 4" xfId="31721"/>
    <cellStyle name="Virgül 4 3 2 2 3 2 4 2" xfId="31722"/>
    <cellStyle name="Virgül 4 3 2 2 3 2 4 2 2" xfId="31723"/>
    <cellStyle name="Virgül 4 3 2 2 3 2 4 3" xfId="31724"/>
    <cellStyle name="Virgül 4 3 2 2 3 2 5" xfId="31725"/>
    <cellStyle name="Virgül 4 3 2 2 3 2 5 2" xfId="31726"/>
    <cellStyle name="Virgül 4 3 2 2 3 2 6" xfId="31727"/>
    <cellStyle name="Virgül 4 3 2 2 3 3" xfId="31728"/>
    <cellStyle name="Virgül 4 3 2 2 3 3 2" xfId="31729"/>
    <cellStyle name="Virgül 4 3 2 2 3 3 2 2" xfId="31730"/>
    <cellStyle name="Virgül 4 3 2 2 3 3 2 2 2" xfId="31731"/>
    <cellStyle name="Virgül 4 3 2 2 3 3 2 2 2 2" xfId="31732"/>
    <cellStyle name="Virgül 4 3 2 2 3 3 2 2 3" xfId="31733"/>
    <cellStyle name="Virgül 4 3 2 2 3 3 2 3" xfId="31734"/>
    <cellStyle name="Virgül 4 3 2 2 3 3 2 3 2" xfId="31735"/>
    <cellStyle name="Virgül 4 3 2 2 3 3 2 4" xfId="31736"/>
    <cellStyle name="Virgül 4 3 2 2 3 3 3" xfId="31737"/>
    <cellStyle name="Virgül 4 3 2 2 3 3 3 2" xfId="31738"/>
    <cellStyle name="Virgül 4 3 2 2 3 3 3 2 2" xfId="31739"/>
    <cellStyle name="Virgül 4 3 2 2 3 3 3 3" xfId="31740"/>
    <cellStyle name="Virgül 4 3 2 2 3 3 4" xfId="31741"/>
    <cellStyle name="Virgül 4 3 2 2 3 3 4 2" xfId="31742"/>
    <cellStyle name="Virgül 4 3 2 2 3 3 5" xfId="31743"/>
    <cellStyle name="Virgül 4 3 2 2 3 4" xfId="31744"/>
    <cellStyle name="Virgül 4 3 2 2 3 4 2" xfId="31745"/>
    <cellStyle name="Virgül 4 3 2 2 3 4 2 2" xfId="31746"/>
    <cellStyle name="Virgül 4 3 2 2 3 4 2 2 2" xfId="31747"/>
    <cellStyle name="Virgül 4 3 2 2 3 4 2 3" xfId="31748"/>
    <cellStyle name="Virgül 4 3 2 2 3 4 3" xfId="31749"/>
    <cellStyle name="Virgül 4 3 2 2 3 4 3 2" xfId="31750"/>
    <cellStyle name="Virgül 4 3 2 2 3 4 4" xfId="31751"/>
    <cellStyle name="Virgül 4 3 2 2 3 5" xfId="31752"/>
    <cellStyle name="Virgül 4 3 2 2 3 5 2" xfId="31753"/>
    <cellStyle name="Virgül 4 3 2 2 3 5 2 2" xfId="31754"/>
    <cellStyle name="Virgül 4 3 2 2 3 5 3" xfId="31755"/>
    <cellStyle name="Virgül 4 3 2 2 3 6" xfId="31756"/>
    <cellStyle name="Virgül 4 3 2 2 3 6 2" xfId="31757"/>
    <cellStyle name="Virgül 4 3 2 2 3 7" xfId="31758"/>
    <cellStyle name="Virgül 4 3 2 2 4" xfId="31759"/>
    <cellStyle name="Virgül 4 3 2 2 4 2" xfId="31760"/>
    <cellStyle name="Virgül 4 3 2 2 4 2 2" xfId="31761"/>
    <cellStyle name="Virgül 4 3 2 2 4 2 2 2" xfId="31762"/>
    <cellStyle name="Virgül 4 3 2 2 4 2 2 2 2" xfId="31763"/>
    <cellStyle name="Virgül 4 3 2 2 4 2 2 2 2 2" xfId="31764"/>
    <cellStyle name="Virgül 4 3 2 2 4 2 2 2 3" xfId="31765"/>
    <cellStyle name="Virgül 4 3 2 2 4 2 2 3" xfId="31766"/>
    <cellStyle name="Virgül 4 3 2 2 4 2 2 3 2" xfId="31767"/>
    <cellStyle name="Virgül 4 3 2 2 4 2 2 4" xfId="31768"/>
    <cellStyle name="Virgül 4 3 2 2 4 2 3" xfId="31769"/>
    <cellStyle name="Virgül 4 3 2 2 4 2 3 2" xfId="31770"/>
    <cellStyle name="Virgül 4 3 2 2 4 2 3 2 2" xfId="31771"/>
    <cellStyle name="Virgül 4 3 2 2 4 2 3 3" xfId="31772"/>
    <cellStyle name="Virgül 4 3 2 2 4 2 4" xfId="31773"/>
    <cellStyle name="Virgül 4 3 2 2 4 2 4 2" xfId="31774"/>
    <cellStyle name="Virgül 4 3 2 2 4 2 5" xfId="31775"/>
    <cellStyle name="Virgül 4 3 2 2 4 3" xfId="31776"/>
    <cellStyle name="Virgül 4 3 2 2 4 3 2" xfId="31777"/>
    <cellStyle name="Virgül 4 3 2 2 4 3 2 2" xfId="31778"/>
    <cellStyle name="Virgül 4 3 2 2 4 3 2 2 2" xfId="31779"/>
    <cellStyle name="Virgül 4 3 2 2 4 3 2 3" xfId="31780"/>
    <cellStyle name="Virgül 4 3 2 2 4 3 3" xfId="31781"/>
    <cellStyle name="Virgül 4 3 2 2 4 3 3 2" xfId="31782"/>
    <cellStyle name="Virgül 4 3 2 2 4 3 4" xfId="31783"/>
    <cellStyle name="Virgül 4 3 2 2 4 4" xfId="31784"/>
    <cellStyle name="Virgül 4 3 2 2 4 4 2" xfId="31785"/>
    <cellStyle name="Virgül 4 3 2 2 4 4 2 2" xfId="31786"/>
    <cellStyle name="Virgül 4 3 2 2 4 4 3" xfId="31787"/>
    <cellStyle name="Virgül 4 3 2 2 4 5" xfId="31788"/>
    <cellStyle name="Virgül 4 3 2 2 4 5 2" xfId="31789"/>
    <cellStyle name="Virgül 4 3 2 2 4 6" xfId="31790"/>
    <cellStyle name="Virgül 4 3 2 2 5" xfId="31791"/>
    <cellStyle name="Virgül 4 3 2 2 5 2" xfId="31792"/>
    <cellStyle name="Virgül 4 3 2 2 5 2 2" xfId="31793"/>
    <cellStyle name="Virgül 4 3 2 2 5 2 2 2" xfId="31794"/>
    <cellStyle name="Virgül 4 3 2 2 5 2 2 2 2" xfId="31795"/>
    <cellStyle name="Virgül 4 3 2 2 5 2 2 3" xfId="31796"/>
    <cellStyle name="Virgül 4 3 2 2 5 2 3" xfId="31797"/>
    <cellStyle name="Virgül 4 3 2 2 5 2 3 2" xfId="31798"/>
    <cellStyle name="Virgül 4 3 2 2 5 2 4" xfId="31799"/>
    <cellStyle name="Virgül 4 3 2 2 5 3" xfId="31800"/>
    <cellStyle name="Virgül 4 3 2 2 5 3 2" xfId="31801"/>
    <cellStyle name="Virgül 4 3 2 2 5 3 2 2" xfId="31802"/>
    <cellStyle name="Virgül 4 3 2 2 5 3 3" xfId="31803"/>
    <cellStyle name="Virgül 4 3 2 2 5 4" xfId="31804"/>
    <cellStyle name="Virgül 4 3 2 2 5 4 2" xfId="31805"/>
    <cellStyle name="Virgül 4 3 2 2 5 5" xfId="31806"/>
    <cellStyle name="Virgül 4 3 2 2 6" xfId="31807"/>
    <cellStyle name="Virgül 4 3 2 2 6 2" xfId="31808"/>
    <cellStyle name="Virgül 4 3 2 2 6 2 2" xfId="31809"/>
    <cellStyle name="Virgül 4 3 2 2 6 2 2 2" xfId="31810"/>
    <cellStyle name="Virgül 4 3 2 2 6 2 3" xfId="31811"/>
    <cellStyle name="Virgül 4 3 2 2 6 3" xfId="31812"/>
    <cellStyle name="Virgül 4 3 2 2 6 3 2" xfId="31813"/>
    <cellStyle name="Virgül 4 3 2 2 6 4" xfId="31814"/>
    <cellStyle name="Virgül 4 3 2 2 7" xfId="31815"/>
    <cellStyle name="Virgül 4 3 2 2 7 2" xfId="31816"/>
    <cellStyle name="Virgül 4 3 2 2 7 2 2" xfId="31817"/>
    <cellStyle name="Virgül 4 3 2 2 7 3" xfId="31818"/>
    <cellStyle name="Virgül 4 3 2 2 8" xfId="31819"/>
    <cellStyle name="Virgül 4 3 2 2 8 2" xfId="31820"/>
    <cellStyle name="Virgül 4 3 2 2 9" xfId="31821"/>
    <cellStyle name="Virgül 4 3 2 3" xfId="31822"/>
    <cellStyle name="Virgül 4 3 2 3 2" xfId="31823"/>
    <cellStyle name="Virgül 4 3 2 3 2 2" xfId="31824"/>
    <cellStyle name="Virgül 4 3 2 3 2 2 2" xfId="31825"/>
    <cellStyle name="Virgül 4 3 2 3 2 2 2 2" xfId="31826"/>
    <cellStyle name="Virgül 4 3 2 3 2 2 2 2 2" xfId="31827"/>
    <cellStyle name="Virgül 4 3 2 3 2 2 2 2 2 2" xfId="31828"/>
    <cellStyle name="Virgül 4 3 2 3 2 2 2 2 2 2 2" xfId="31829"/>
    <cellStyle name="Virgül 4 3 2 3 2 2 2 2 2 3" xfId="31830"/>
    <cellStyle name="Virgül 4 3 2 3 2 2 2 2 3" xfId="31831"/>
    <cellStyle name="Virgül 4 3 2 3 2 2 2 2 3 2" xfId="31832"/>
    <cellStyle name="Virgül 4 3 2 3 2 2 2 2 4" xfId="31833"/>
    <cellStyle name="Virgül 4 3 2 3 2 2 2 3" xfId="31834"/>
    <cellStyle name="Virgül 4 3 2 3 2 2 2 3 2" xfId="31835"/>
    <cellStyle name="Virgül 4 3 2 3 2 2 2 3 2 2" xfId="31836"/>
    <cellStyle name="Virgül 4 3 2 3 2 2 2 3 3" xfId="31837"/>
    <cellStyle name="Virgül 4 3 2 3 2 2 2 4" xfId="31838"/>
    <cellStyle name="Virgül 4 3 2 3 2 2 2 4 2" xfId="31839"/>
    <cellStyle name="Virgül 4 3 2 3 2 2 2 5" xfId="31840"/>
    <cellStyle name="Virgül 4 3 2 3 2 2 3" xfId="31841"/>
    <cellStyle name="Virgül 4 3 2 3 2 2 3 2" xfId="31842"/>
    <cellStyle name="Virgül 4 3 2 3 2 2 3 2 2" xfId="31843"/>
    <cellStyle name="Virgül 4 3 2 3 2 2 3 2 2 2" xfId="31844"/>
    <cellStyle name="Virgül 4 3 2 3 2 2 3 2 3" xfId="31845"/>
    <cellStyle name="Virgül 4 3 2 3 2 2 3 3" xfId="31846"/>
    <cellStyle name="Virgül 4 3 2 3 2 2 3 3 2" xfId="31847"/>
    <cellStyle name="Virgül 4 3 2 3 2 2 3 4" xfId="31848"/>
    <cellStyle name="Virgül 4 3 2 3 2 2 4" xfId="31849"/>
    <cellStyle name="Virgül 4 3 2 3 2 2 4 2" xfId="31850"/>
    <cellStyle name="Virgül 4 3 2 3 2 2 4 2 2" xfId="31851"/>
    <cellStyle name="Virgül 4 3 2 3 2 2 4 3" xfId="31852"/>
    <cellStyle name="Virgül 4 3 2 3 2 2 5" xfId="31853"/>
    <cellStyle name="Virgül 4 3 2 3 2 2 5 2" xfId="31854"/>
    <cellStyle name="Virgül 4 3 2 3 2 2 6" xfId="31855"/>
    <cellStyle name="Virgül 4 3 2 3 2 3" xfId="31856"/>
    <cellStyle name="Virgül 4 3 2 3 2 3 2" xfId="31857"/>
    <cellStyle name="Virgül 4 3 2 3 2 3 2 2" xfId="31858"/>
    <cellStyle name="Virgül 4 3 2 3 2 3 2 2 2" xfId="31859"/>
    <cellStyle name="Virgül 4 3 2 3 2 3 2 2 2 2" xfId="31860"/>
    <cellStyle name="Virgül 4 3 2 3 2 3 2 2 3" xfId="31861"/>
    <cellStyle name="Virgül 4 3 2 3 2 3 2 3" xfId="31862"/>
    <cellStyle name="Virgül 4 3 2 3 2 3 2 3 2" xfId="31863"/>
    <cellStyle name="Virgül 4 3 2 3 2 3 2 4" xfId="31864"/>
    <cellStyle name="Virgül 4 3 2 3 2 3 3" xfId="31865"/>
    <cellStyle name="Virgül 4 3 2 3 2 3 3 2" xfId="31866"/>
    <cellStyle name="Virgül 4 3 2 3 2 3 3 2 2" xfId="31867"/>
    <cellStyle name="Virgül 4 3 2 3 2 3 3 3" xfId="31868"/>
    <cellStyle name="Virgül 4 3 2 3 2 3 4" xfId="31869"/>
    <cellStyle name="Virgül 4 3 2 3 2 3 4 2" xfId="31870"/>
    <cellStyle name="Virgül 4 3 2 3 2 3 5" xfId="31871"/>
    <cellStyle name="Virgül 4 3 2 3 2 4" xfId="31872"/>
    <cellStyle name="Virgül 4 3 2 3 2 4 2" xfId="31873"/>
    <cellStyle name="Virgül 4 3 2 3 2 4 2 2" xfId="31874"/>
    <cellStyle name="Virgül 4 3 2 3 2 4 2 2 2" xfId="31875"/>
    <cellStyle name="Virgül 4 3 2 3 2 4 2 3" xfId="31876"/>
    <cellStyle name="Virgül 4 3 2 3 2 4 3" xfId="31877"/>
    <cellStyle name="Virgül 4 3 2 3 2 4 3 2" xfId="31878"/>
    <cellStyle name="Virgül 4 3 2 3 2 4 4" xfId="31879"/>
    <cellStyle name="Virgül 4 3 2 3 2 5" xfId="31880"/>
    <cellStyle name="Virgül 4 3 2 3 2 5 2" xfId="31881"/>
    <cellStyle name="Virgül 4 3 2 3 2 5 2 2" xfId="31882"/>
    <cellStyle name="Virgül 4 3 2 3 2 5 3" xfId="31883"/>
    <cellStyle name="Virgül 4 3 2 3 2 6" xfId="31884"/>
    <cellStyle name="Virgül 4 3 2 3 2 6 2" xfId="31885"/>
    <cellStyle name="Virgül 4 3 2 3 2 7" xfId="31886"/>
    <cellStyle name="Virgül 4 3 2 3 3" xfId="31887"/>
    <cellStyle name="Virgül 4 3 2 3 3 2" xfId="31888"/>
    <cellStyle name="Virgül 4 3 2 3 3 2 2" xfId="31889"/>
    <cellStyle name="Virgül 4 3 2 3 3 2 2 2" xfId="31890"/>
    <cellStyle name="Virgül 4 3 2 3 3 2 2 2 2" xfId="31891"/>
    <cellStyle name="Virgül 4 3 2 3 3 2 2 2 2 2" xfId="31892"/>
    <cellStyle name="Virgül 4 3 2 3 3 2 2 2 3" xfId="31893"/>
    <cellStyle name="Virgül 4 3 2 3 3 2 2 3" xfId="31894"/>
    <cellStyle name="Virgül 4 3 2 3 3 2 2 3 2" xfId="31895"/>
    <cellStyle name="Virgül 4 3 2 3 3 2 2 4" xfId="31896"/>
    <cellStyle name="Virgül 4 3 2 3 3 2 3" xfId="31897"/>
    <cellStyle name="Virgül 4 3 2 3 3 2 3 2" xfId="31898"/>
    <cellStyle name="Virgül 4 3 2 3 3 2 3 2 2" xfId="31899"/>
    <cellStyle name="Virgül 4 3 2 3 3 2 3 3" xfId="31900"/>
    <cellStyle name="Virgül 4 3 2 3 3 2 4" xfId="31901"/>
    <cellStyle name="Virgül 4 3 2 3 3 2 4 2" xfId="31902"/>
    <cellStyle name="Virgül 4 3 2 3 3 2 5" xfId="31903"/>
    <cellStyle name="Virgül 4 3 2 3 3 3" xfId="31904"/>
    <cellStyle name="Virgül 4 3 2 3 3 3 2" xfId="31905"/>
    <cellStyle name="Virgül 4 3 2 3 3 3 2 2" xfId="31906"/>
    <cellStyle name="Virgül 4 3 2 3 3 3 2 2 2" xfId="31907"/>
    <cellStyle name="Virgül 4 3 2 3 3 3 2 3" xfId="31908"/>
    <cellStyle name="Virgül 4 3 2 3 3 3 3" xfId="31909"/>
    <cellStyle name="Virgül 4 3 2 3 3 3 3 2" xfId="31910"/>
    <cellStyle name="Virgül 4 3 2 3 3 3 4" xfId="31911"/>
    <cellStyle name="Virgül 4 3 2 3 3 4" xfId="31912"/>
    <cellStyle name="Virgül 4 3 2 3 3 4 2" xfId="31913"/>
    <cellStyle name="Virgül 4 3 2 3 3 4 2 2" xfId="31914"/>
    <cellStyle name="Virgül 4 3 2 3 3 4 3" xfId="31915"/>
    <cellStyle name="Virgül 4 3 2 3 3 5" xfId="31916"/>
    <cellStyle name="Virgül 4 3 2 3 3 5 2" xfId="31917"/>
    <cellStyle name="Virgül 4 3 2 3 3 6" xfId="31918"/>
    <cellStyle name="Virgül 4 3 2 3 4" xfId="31919"/>
    <cellStyle name="Virgül 4 3 2 3 4 2" xfId="31920"/>
    <cellStyle name="Virgül 4 3 2 3 4 2 2" xfId="31921"/>
    <cellStyle name="Virgül 4 3 2 3 4 2 2 2" xfId="31922"/>
    <cellStyle name="Virgül 4 3 2 3 4 2 2 2 2" xfId="31923"/>
    <cellStyle name="Virgül 4 3 2 3 4 2 2 3" xfId="31924"/>
    <cellStyle name="Virgül 4 3 2 3 4 2 3" xfId="31925"/>
    <cellStyle name="Virgül 4 3 2 3 4 2 3 2" xfId="31926"/>
    <cellStyle name="Virgül 4 3 2 3 4 2 4" xfId="31927"/>
    <cellStyle name="Virgül 4 3 2 3 4 3" xfId="31928"/>
    <cellStyle name="Virgül 4 3 2 3 4 3 2" xfId="31929"/>
    <cellStyle name="Virgül 4 3 2 3 4 3 2 2" xfId="31930"/>
    <cellStyle name="Virgül 4 3 2 3 4 3 3" xfId="31931"/>
    <cellStyle name="Virgül 4 3 2 3 4 4" xfId="31932"/>
    <cellStyle name="Virgül 4 3 2 3 4 4 2" xfId="31933"/>
    <cellStyle name="Virgül 4 3 2 3 4 5" xfId="31934"/>
    <cellStyle name="Virgül 4 3 2 3 5" xfId="31935"/>
    <cellStyle name="Virgül 4 3 2 3 5 2" xfId="31936"/>
    <cellStyle name="Virgül 4 3 2 3 5 2 2" xfId="31937"/>
    <cellStyle name="Virgül 4 3 2 3 5 2 2 2" xfId="31938"/>
    <cellStyle name="Virgül 4 3 2 3 5 2 3" xfId="31939"/>
    <cellStyle name="Virgül 4 3 2 3 5 3" xfId="31940"/>
    <cellStyle name="Virgül 4 3 2 3 5 3 2" xfId="31941"/>
    <cellStyle name="Virgül 4 3 2 3 5 4" xfId="31942"/>
    <cellStyle name="Virgül 4 3 2 3 6" xfId="31943"/>
    <cellStyle name="Virgül 4 3 2 3 6 2" xfId="31944"/>
    <cellStyle name="Virgül 4 3 2 3 6 2 2" xfId="31945"/>
    <cellStyle name="Virgül 4 3 2 3 6 3" xfId="31946"/>
    <cellStyle name="Virgül 4 3 2 3 7" xfId="31947"/>
    <cellStyle name="Virgül 4 3 2 3 7 2" xfId="31948"/>
    <cellStyle name="Virgül 4 3 2 3 8" xfId="31949"/>
    <cellStyle name="Virgül 4 3 2 4" xfId="31950"/>
    <cellStyle name="Virgül 4 3 2 4 2" xfId="31951"/>
    <cellStyle name="Virgül 4 3 2 4 2 2" xfId="31952"/>
    <cellStyle name="Virgül 4 3 2 4 2 2 2" xfId="31953"/>
    <cellStyle name="Virgül 4 3 2 4 2 2 2 2" xfId="31954"/>
    <cellStyle name="Virgül 4 3 2 4 2 2 2 2 2" xfId="31955"/>
    <cellStyle name="Virgül 4 3 2 4 2 2 2 2 2 2" xfId="31956"/>
    <cellStyle name="Virgül 4 3 2 4 2 2 2 2 3" xfId="31957"/>
    <cellStyle name="Virgül 4 3 2 4 2 2 2 3" xfId="31958"/>
    <cellStyle name="Virgül 4 3 2 4 2 2 2 3 2" xfId="31959"/>
    <cellStyle name="Virgül 4 3 2 4 2 2 2 4" xfId="31960"/>
    <cellStyle name="Virgül 4 3 2 4 2 2 3" xfId="31961"/>
    <cellStyle name="Virgül 4 3 2 4 2 2 3 2" xfId="31962"/>
    <cellStyle name="Virgül 4 3 2 4 2 2 3 2 2" xfId="31963"/>
    <cellStyle name="Virgül 4 3 2 4 2 2 3 3" xfId="31964"/>
    <cellStyle name="Virgül 4 3 2 4 2 2 4" xfId="31965"/>
    <cellStyle name="Virgül 4 3 2 4 2 2 4 2" xfId="31966"/>
    <cellStyle name="Virgül 4 3 2 4 2 2 5" xfId="31967"/>
    <cellStyle name="Virgül 4 3 2 4 2 3" xfId="31968"/>
    <cellStyle name="Virgül 4 3 2 4 2 3 2" xfId="31969"/>
    <cellStyle name="Virgül 4 3 2 4 2 3 2 2" xfId="31970"/>
    <cellStyle name="Virgül 4 3 2 4 2 3 2 2 2" xfId="31971"/>
    <cellStyle name="Virgül 4 3 2 4 2 3 2 3" xfId="31972"/>
    <cellStyle name="Virgül 4 3 2 4 2 3 3" xfId="31973"/>
    <cellStyle name="Virgül 4 3 2 4 2 3 3 2" xfId="31974"/>
    <cellStyle name="Virgül 4 3 2 4 2 3 4" xfId="31975"/>
    <cellStyle name="Virgül 4 3 2 4 2 4" xfId="31976"/>
    <cellStyle name="Virgül 4 3 2 4 2 4 2" xfId="31977"/>
    <cellStyle name="Virgül 4 3 2 4 2 4 2 2" xfId="31978"/>
    <cellStyle name="Virgül 4 3 2 4 2 4 3" xfId="31979"/>
    <cellStyle name="Virgül 4 3 2 4 2 5" xfId="31980"/>
    <cellStyle name="Virgül 4 3 2 4 2 5 2" xfId="31981"/>
    <cellStyle name="Virgül 4 3 2 4 2 6" xfId="31982"/>
    <cellStyle name="Virgül 4 3 2 4 3" xfId="31983"/>
    <cellStyle name="Virgül 4 3 2 4 3 2" xfId="31984"/>
    <cellStyle name="Virgül 4 3 2 4 3 2 2" xfId="31985"/>
    <cellStyle name="Virgül 4 3 2 4 3 2 2 2" xfId="31986"/>
    <cellStyle name="Virgül 4 3 2 4 3 2 2 2 2" xfId="31987"/>
    <cellStyle name="Virgül 4 3 2 4 3 2 2 3" xfId="31988"/>
    <cellStyle name="Virgül 4 3 2 4 3 2 3" xfId="31989"/>
    <cellStyle name="Virgül 4 3 2 4 3 2 3 2" xfId="31990"/>
    <cellStyle name="Virgül 4 3 2 4 3 2 4" xfId="31991"/>
    <cellStyle name="Virgül 4 3 2 4 3 3" xfId="31992"/>
    <cellStyle name="Virgül 4 3 2 4 3 3 2" xfId="31993"/>
    <cellStyle name="Virgül 4 3 2 4 3 3 2 2" xfId="31994"/>
    <cellStyle name="Virgül 4 3 2 4 3 3 3" xfId="31995"/>
    <cellStyle name="Virgül 4 3 2 4 3 4" xfId="31996"/>
    <cellStyle name="Virgül 4 3 2 4 3 4 2" xfId="31997"/>
    <cellStyle name="Virgül 4 3 2 4 3 5" xfId="31998"/>
    <cellStyle name="Virgül 4 3 2 4 4" xfId="31999"/>
    <cellStyle name="Virgül 4 3 2 4 4 2" xfId="32000"/>
    <cellStyle name="Virgül 4 3 2 4 4 2 2" xfId="32001"/>
    <cellStyle name="Virgül 4 3 2 4 4 2 2 2" xfId="32002"/>
    <cellStyle name="Virgül 4 3 2 4 4 2 3" xfId="32003"/>
    <cellStyle name="Virgül 4 3 2 4 4 3" xfId="32004"/>
    <cellStyle name="Virgül 4 3 2 4 4 3 2" xfId="32005"/>
    <cellStyle name="Virgül 4 3 2 4 4 4" xfId="32006"/>
    <cellStyle name="Virgül 4 3 2 4 5" xfId="32007"/>
    <cellStyle name="Virgül 4 3 2 4 5 2" xfId="32008"/>
    <cellStyle name="Virgül 4 3 2 4 5 2 2" xfId="32009"/>
    <cellStyle name="Virgül 4 3 2 4 5 3" xfId="32010"/>
    <cellStyle name="Virgül 4 3 2 4 6" xfId="32011"/>
    <cellStyle name="Virgül 4 3 2 4 6 2" xfId="32012"/>
    <cellStyle name="Virgül 4 3 2 4 7" xfId="32013"/>
    <cellStyle name="Virgül 4 3 2 5" xfId="32014"/>
    <cellStyle name="Virgül 4 3 2 5 2" xfId="32015"/>
    <cellStyle name="Virgül 4 3 2 5 2 2" xfId="32016"/>
    <cellStyle name="Virgül 4 3 2 5 2 2 2" xfId="32017"/>
    <cellStyle name="Virgül 4 3 2 5 2 2 2 2" xfId="32018"/>
    <cellStyle name="Virgül 4 3 2 5 2 2 2 2 2" xfId="32019"/>
    <cellStyle name="Virgül 4 3 2 5 2 2 2 3" xfId="32020"/>
    <cellStyle name="Virgül 4 3 2 5 2 2 3" xfId="32021"/>
    <cellStyle name="Virgül 4 3 2 5 2 2 3 2" xfId="32022"/>
    <cellStyle name="Virgül 4 3 2 5 2 2 4" xfId="32023"/>
    <cellStyle name="Virgül 4 3 2 5 2 3" xfId="32024"/>
    <cellStyle name="Virgül 4 3 2 5 2 3 2" xfId="32025"/>
    <cellStyle name="Virgül 4 3 2 5 2 3 2 2" xfId="32026"/>
    <cellStyle name="Virgül 4 3 2 5 2 3 3" xfId="32027"/>
    <cellStyle name="Virgül 4 3 2 5 2 4" xfId="32028"/>
    <cellStyle name="Virgül 4 3 2 5 2 4 2" xfId="32029"/>
    <cellStyle name="Virgül 4 3 2 5 2 5" xfId="32030"/>
    <cellStyle name="Virgül 4 3 2 5 3" xfId="32031"/>
    <cellStyle name="Virgül 4 3 2 5 3 2" xfId="32032"/>
    <cellStyle name="Virgül 4 3 2 5 3 2 2" xfId="32033"/>
    <cellStyle name="Virgül 4 3 2 5 3 2 2 2" xfId="32034"/>
    <cellStyle name="Virgül 4 3 2 5 3 2 3" xfId="32035"/>
    <cellStyle name="Virgül 4 3 2 5 3 3" xfId="32036"/>
    <cellStyle name="Virgül 4 3 2 5 3 3 2" xfId="32037"/>
    <cellStyle name="Virgül 4 3 2 5 3 4" xfId="32038"/>
    <cellStyle name="Virgül 4 3 2 5 4" xfId="32039"/>
    <cellStyle name="Virgül 4 3 2 5 4 2" xfId="32040"/>
    <cellStyle name="Virgül 4 3 2 5 4 2 2" xfId="32041"/>
    <cellStyle name="Virgül 4 3 2 5 4 3" xfId="32042"/>
    <cellStyle name="Virgül 4 3 2 5 5" xfId="32043"/>
    <cellStyle name="Virgül 4 3 2 5 5 2" xfId="32044"/>
    <cellStyle name="Virgül 4 3 2 5 6" xfId="32045"/>
    <cellStyle name="Virgül 4 3 2 6" xfId="32046"/>
    <cellStyle name="Virgül 4 3 2 6 2" xfId="32047"/>
    <cellStyle name="Virgül 4 3 2 6 2 2" xfId="32048"/>
    <cellStyle name="Virgül 4 3 2 6 2 2 2" xfId="32049"/>
    <cellStyle name="Virgül 4 3 2 6 2 2 2 2" xfId="32050"/>
    <cellStyle name="Virgül 4 3 2 6 2 2 3" xfId="32051"/>
    <cellStyle name="Virgül 4 3 2 6 2 3" xfId="32052"/>
    <cellStyle name="Virgül 4 3 2 6 2 3 2" xfId="32053"/>
    <cellStyle name="Virgül 4 3 2 6 2 4" xfId="32054"/>
    <cellStyle name="Virgül 4 3 2 6 3" xfId="32055"/>
    <cellStyle name="Virgül 4 3 2 6 3 2" xfId="32056"/>
    <cellStyle name="Virgül 4 3 2 6 3 2 2" xfId="32057"/>
    <cellStyle name="Virgül 4 3 2 6 3 3" xfId="32058"/>
    <cellStyle name="Virgül 4 3 2 6 4" xfId="32059"/>
    <cellStyle name="Virgül 4 3 2 6 4 2" xfId="32060"/>
    <cellStyle name="Virgül 4 3 2 6 5" xfId="32061"/>
    <cellStyle name="Virgül 4 3 2 7" xfId="32062"/>
    <cellStyle name="Virgül 4 3 2 7 2" xfId="32063"/>
    <cellStyle name="Virgül 4 3 2 7 2 2" xfId="32064"/>
    <cellStyle name="Virgül 4 3 2 7 2 2 2" xfId="32065"/>
    <cellStyle name="Virgül 4 3 2 7 2 3" xfId="32066"/>
    <cellStyle name="Virgül 4 3 2 7 3" xfId="32067"/>
    <cellStyle name="Virgül 4 3 2 7 3 2" xfId="32068"/>
    <cellStyle name="Virgül 4 3 2 7 4" xfId="32069"/>
    <cellStyle name="Virgül 4 3 2 8" xfId="32070"/>
    <cellStyle name="Virgül 4 3 2 8 2" xfId="32071"/>
    <cellStyle name="Virgül 4 3 2 8 2 2" xfId="32072"/>
    <cellStyle name="Virgül 4 3 2 8 3" xfId="32073"/>
    <cellStyle name="Virgül 4 3 2 9" xfId="32074"/>
    <cellStyle name="Virgül 4 3 2 9 2" xfId="32075"/>
    <cellStyle name="Virgül 4 3 3" xfId="32076"/>
    <cellStyle name="Virgül 4 3 3 2" xfId="32077"/>
    <cellStyle name="Virgül 4 3 3 2 2" xfId="32078"/>
    <cellStyle name="Virgül 4 3 3 2 2 2" xfId="32079"/>
    <cellStyle name="Virgül 4 3 3 2 2 2 2" xfId="32080"/>
    <cellStyle name="Virgül 4 3 3 2 2 2 2 2" xfId="32081"/>
    <cellStyle name="Virgül 4 3 3 2 2 2 2 2 2" xfId="32082"/>
    <cellStyle name="Virgül 4 3 3 2 2 2 2 2 2 2" xfId="32083"/>
    <cellStyle name="Virgül 4 3 3 2 2 2 2 2 2 2 2" xfId="32084"/>
    <cellStyle name="Virgül 4 3 3 2 2 2 2 2 2 3" xfId="32085"/>
    <cellStyle name="Virgül 4 3 3 2 2 2 2 2 3" xfId="32086"/>
    <cellStyle name="Virgül 4 3 3 2 2 2 2 2 3 2" xfId="32087"/>
    <cellStyle name="Virgül 4 3 3 2 2 2 2 2 4" xfId="32088"/>
    <cellStyle name="Virgül 4 3 3 2 2 2 2 3" xfId="32089"/>
    <cellStyle name="Virgül 4 3 3 2 2 2 2 3 2" xfId="32090"/>
    <cellStyle name="Virgül 4 3 3 2 2 2 2 3 2 2" xfId="32091"/>
    <cellStyle name="Virgül 4 3 3 2 2 2 2 3 3" xfId="32092"/>
    <cellStyle name="Virgül 4 3 3 2 2 2 2 4" xfId="32093"/>
    <cellStyle name="Virgül 4 3 3 2 2 2 2 4 2" xfId="32094"/>
    <cellStyle name="Virgül 4 3 3 2 2 2 2 5" xfId="32095"/>
    <cellStyle name="Virgül 4 3 3 2 2 2 3" xfId="32096"/>
    <cellStyle name="Virgül 4 3 3 2 2 2 3 2" xfId="32097"/>
    <cellStyle name="Virgül 4 3 3 2 2 2 3 2 2" xfId="32098"/>
    <cellStyle name="Virgül 4 3 3 2 2 2 3 2 2 2" xfId="32099"/>
    <cellStyle name="Virgül 4 3 3 2 2 2 3 2 3" xfId="32100"/>
    <cellStyle name="Virgül 4 3 3 2 2 2 3 3" xfId="32101"/>
    <cellStyle name="Virgül 4 3 3 2 2 2 3 3 2" xfId="32102"/>
    <cellStyle name="Virgül 4 3 3 2 2 2 3 4" xfId="32103"/>
    <cellStyle name="Virgül 4 3 3 2 2 2 4" xfId="32104"/>
    <cellStyle name="Virgül 4 3 3 2 2 2 4 2" xfId="32105"/>
    <cellStyle name="Virgül 4 3 3 2 2 2 4 2 2" xfId="32106"/>
    <cellStyle name="Virgül 4 3 3 2 2 2 4 3" xfId="32107"/>
    <cellStyle name="Virgül 4 3 3 2 2 2 5" xfId="32108"/>
    <cellStyle name="Virgül 4 3 3 2 2 2 5 2" xfId="32109"/>
    <cellStyle name="Virgül 4 3 3 2 2 2 6" xfId="32110"/>
    <cellStyle name="Virgül 4 3 3 2 2 3" xfId="32111"/>
    <cellStyle name="Virgül 4 3 3 2 2 3 2" xfId="32112"/>
    <cellStyle name="Virgül 4 3 3 2 2 3 2 2" xfId="32113"/>
    <cellStyle name="Virgül 4 3 3 2 2 3 2 2 2" xfId="32114"/>
    <cellStyle name="Virgül 4 3 3 2 2 3 2 2 2 2" xfId="32115"/>
    <cellStyle name="Virgül 4 3 3 2 2 3 2 2 3" xfId="32116"/>
    <cellStyle name="Virgül 4 3 3 2 2 3 2 3" xfId="32117"/>
    <cellStyle name="Virgül 4 3 3 2 2 3 2 3 2" xfId="32118"/>
    <cellStyle name="Virgül 4 3 3 2 2 3 2 4" xfId="32119"/>
    <cellStyle name="Virgül 4 3 3 2 2 3 3" xfId="32120"/>
    <cellStyle name="Virgül 4 3 3 2 2 3 3 2" xfId="32121"/>
    <cellStyle name="Virgül 4 3 3 2 2 3 3 2 2" xfId="32122"/>
    <cellStyle name="Virgül 4 3 3 2 2 3 3 3" xfId="32123"/>
    <cellStyle name="Virgül 4 3 3 2 2 3 4" xfId="32124"/>
    <cellStyle name="Virgül 4 3 3 2 2 3 4 2" xfId="32125"/>
    <cellStyle name="Virgül 4 3 3 2 2 3 5" xfId="32126"/>
    <cellStyle name="Virgül 4 3 3 2 2 4" xfId="32127"/>
    <cellStyle name="Virgül 4 3 3 2 2 4 2" xfId="32128"/>
    <cellStyle name="Virgül 4 3 3 2 2 4 2 2" xfId="32129"/>
    <cellStyle name="Virgül 4 3 3 2 2 4 2 2 2" xfId="32130"/>
    <cellStyle name="Virgül 4 3 3 2 2 4 2 3" xfId="32131"/>
    <cellStyle name="Virgül 4 3 3 2 2 4 3" xfId="32132"/>
    <cellStyle name="Virgül 4 3 3 2 2 4 3 2" xfId="32133"/>
    <cellStyle name="Virgül 4 3 3 2 2 4 4" xfId="32134"/>
    <cellStyle name="Virgül 4 3 3 2 2 5" xfId="32135"/>
    <cellStyle name="Virgül 4 3 3 2 2 5 2" xfId="32136"/>
    <cellStyle name="Virgül 4 3 3 2 2 5 2 2" xfId="32137"/>
    <cellStyle name="Virgül 4 3 3 2 2 5 3" xfId="32138"/>
    <cellStyle name="Virgül 4 3 3 2 2 6" xfId="32139"/>
    <cellStyle name="Virgül 4 3 3 2 2 6 2" xfId="32140"/>
    <cellStyle name="Virgül 4 3 3 2 2 7" xfId="32141"/>
    <cellStyle name="Virgül 4 3 3 2 3" xfId="32142"/>
    <cellStyle name="Virgül 4 3 3 2 3 2" xfId="32143"/>
    <cellStyle name="Virgül 4 3 3 2 3 2 2" xfId="32144"/>
    <cellStyle name="Virgül 4 3 3 2 3 2 2 2" xfId="32145"/>
    <cellStyle name="Virgül 4 3 3 2 3 2 2 2 2" xfId="32146"/>
    <cellStyle name="Virgül 4 3 3 2 3 2 2 2 2 2" xfId="32147"/>
    <cellStyle name="Virgül 4 3 3 2 3 2 2 2 3" xfId="32148"/>
    <cellStyle name="Virgül 4 3 3 2 3 2 2 3" xfId="32149"/>
    <cellStyle name="Virgül 4 3 3 2 3 2 2 3 2" xfId="32150"/>
    <cellStyle name="Virgül 4 3 3 2 3 2 2 4" xfId="32151"/>
    <cellStyle name="Virgül 4 3 3 2 3 2 3" xfId="32152"/>
    <cellStyle name="Virgül 4 3 3 2 3 2 3 2" xfId="32153"/>
    <cellStyle name="Virgül 4 3 3 2 3 2 3 2 2" xfId="32154"/>
    <cellStyle name="Virgül 4 3 3 2 3 2 3 3" xfId="32155"/>
    <cellStyle name="Virgül 4 3 3 2 3 2 4" xfId="32156"/>
    <cellStyle name="Virgül 4 3 3 2 3 2 4 2" xfId="32157"/>
    <cellStyle name="Virgül 4 3 3 2 3 2 5" xfId="32158"/>
    <cellStyle name="Virgül 4 3 3 2 3 3" xfId="32159"/>
    <cellStyle name="Virgül 4 3 3 2 3 3 2" xfId="32160"/>
    <cellStyle name="Virgül 4 3 3 2 3 3 2 2" xfId="32161"/>
    <cellStyle name="Virgül 4 3 3 2 3 3 2 2 2" xfId="32162"/>
    <cellStyle name="Virgül 4 3 3 2 3 3 2 3" xfId="32163"/>
    <cellStyle name="Virgül 4 3 3 2 3 3 3" xfId="32164"/>
    <cellStyle name="Virgül 4 3 3 2 3 3 3 2" xfId="32165"/>
    <cellStyle name="Virgül 4 3 3 2 3 3 4" xfId="32166"/>
    <cellStyle name="Virgül 4 3 3 2 3 4" xfId="32167"/>
    <cellStyle name="Virgül 4 3 3 2 3 4 2" xfId="32168"/>
    <cellStyle name="Virgül 4 3 3 2 3 4 2 2" xfId="32169"/>
    <cellStyle name="Virgül 4 3 3 2 3 4 3" xfId="32170"/>
    <cellStyle name="Virgül 4 3 3 2 3 5" xfId="32171"/>
    <cellStyle name="Virgül 4 3 3 2 3 5 2" xfId="32172"/>
    <cellStyle name="Virgül 4 3 3 2 3 6" xfId="32173"/>
    <cellStyle name="Virgül 4 3 3 2 4" xfId="32174"/>
    <cellStyle name="Virgül 4 3 3 2 4 2" xfId="32175"/>
    <cellStyle name="Virgül 4 3 3 2 4 2 2" xfId="32176"/>
    <cellStyle name="Virgül 4 3 3 2 4 2 2 2" xfId="32177"/>
    <cellStyle name="Virgül 4 3 3 2 4 2 2 2 2" xfId="32178"/>
    <cellStyle name="Virgül 4 3 3 2 4 2 2 3" xfId="32179"/>
    <cellStyle name="Virgül 4 3 3 2 4 2 3" xfId="32180"/>
    <cellStyle name="Virgül 4 3 3 2 4 2 3 2" xfId="32181"/>
    <cellStyle name="Virgül 4 3 3 2 4 2 4" xfId="32182"/>
    <cellStyle name="Virgül 4 3 3 2 4 3" xfId="32183"/>
    <cellStyle name="Virgül 4 3 3 2 4 3 2" xfId="32184"/>
    <cellStyle name="Virgül 4 3 3 2 4 3 2 2" xfId="32185"/>
    <cellStyle name="Virgül 4 3 3 2 4 3 3" xfId="32186"/>
    <cellStyle name="Virgül 4 3 3 2 4 4" xfId="32187"/>
    <cellStyle name="Virgül 4 3 3 2 4 4 2" xfId="32188"/>
    <cellStyle name="Virgül 4 3 3 2 4 5" xfId="32189"/>
    <cellStyle name="Virgül 4 3 3 2 5" xfId="32190"/>
    <cellStyle name="Virgül 4 3 3 2 5 2" xfId="32191"/>
    <cellStyle name="Virgül 4 3 3 2 5 2 2" xfId="32192"/>
    <cellStyle name="Virgül 4 3 3 2 5 2 2 2" xfId="32193"/>
    <cellStyle name="Virgül 4 3 3 2 5 2 3" xfId="32194"/>
    <cellStyle name="Virgül 4 3 3 2 5 3" xfId="32195"/>
    <cellStyle name="Virgül 4 3 3 2 5 3 2" xfId="32196"/>
    <cellStyle name="Virgül 4 3 3 2 5 4" xfId="32197"/>
    <cellStyle name="Virgül 4 3 3 2 6" xfId="32198"/>
    <cellStyle name="Virgül 4 3 3 2 6 2" xfId="32199"/>
    <cellStyle name="Virgül 4 3 3 2 6 2 2" xfId="32200"/>
    <cellStyle name="Virgül 4 3 3 2 6 3" xfId="32201"/>
    <cellStyle name="Virgül 4 3 3 2 7" xfId="32202"/>
    <cellStyle name="Virgül 4 3 3 2 7 2" xfId="32203"/>
    <cellStyle name="Virgül 4 3 3 2 8" xfId="32204"/>
    <cellStyle name="Virgül 4 3 3 3" xfId="32205"/>
    <cellStyle name="Virgül 4 3 3 3 2" xfId="32206"/>
    <cellStyle name="Virgül 4 3 3 3 2 2" xfId="32207"/>
    <cellStyle name="Virgül 4 3 3 3 2 2 2" xfId="32208"/>
    <cellStyle name="Virgül 4 3 3 3 2 2 2 2" xfId="32209"/>
    <cellStyle name="Virgül 4 3 3 3 2 2 2 2 2" xfId="32210"/>
    <cellStyle name="Virgül 4 3 3 3 2 2 2 2 2 2" xfId="32211"/>
    <cellStyle name="Virgül 4 3 3 3 2 2 2 2 3" xfId="32212"/>
    <cellStyle name="Virgül 4 3 3 3 2 2 2 3" xfId="32213"/>
    <cellStyle name="Virgül 4 3 3 3 2 2 2 3 2" xfId="32214"/>
    <cellStyle name="Virgül 4 3 3 3 2 2 2 4" xfId="32215"/>
    <cellStyle name="Virgül 4 3 3 3 2 2 3" xfId="32216"/>
    <cellStyle name="Virgül 4 3 3 3 2 2 3 2" xfId="32217"/>
    <cellStyle name="Virgül 4 3 3 3 2 2 3 2 2" xfId="32218"/>
    <cellStyle name="Virgül 4 3 3 3 2 2 3 3" xfId="32219"/>
    <cellStyle name="Virgül 4 3 3 3 2 2 4" xfId="32220"/>
    <cellStyle name="Virgül 4 3 3 3 2 2 4 2" xfId="32221"/>
    <cellStyle name="Virgül 4 3 3 3 2 2 5" xfId="32222"/>
    <cellStyle name="Virgül 4 3 3 3 2 3" xfId="32223"/>
    <cellStyle name="Virgül 4 3 3 3 2 3 2" xfId="32224"/>
    <cellStyle name="Virgül 4 3 3 3 2 3 2 2" xfId="32225"/>
    <cellStyle name="Virgül 4 3 3 3 2 3 2 2 2" xfId="32226"/>
    <cellStyle name="Virgül 4 3 3 3 2 3 2 3" xfId="32227"/>
    <cellStyle name="Virgül 4 3 3 3 2 3 3" xfId="32228"/>
    <cellStyle name="Virgül 4 3 3 3 2 3 3 2" xfId="32229"/>
    <cellStyle name="Virgül 4 3 3 3 2 3 4" xfId="32230"/>
    <cellStyle name="Virgül 4 3 3 3 2 4" xfId="32231"/>
    <cellStyle name="Virgül 4 3 3 3 2 4 2" xfId="32232"/>
    <cellStyle name="Virgül 4 3 3 3 2 4 2 2" xfId="32233"/>
    <cellStyle name="Virgül 4 3 3 3 2 4 3" xfId="32234"/>
    <cellStyle name="Virgül 4 3 3 3 2 5" xfId="32235"/>
    <cellStyle name="Virgül 4 3 3 3 2 5 2" xfId="32236"/>
    <cellStyle name="Virgül 4 3 3 3 2 6" xfId="32237"/>
    <cellStyle name="Virgül 4 3 3 3 3" xfId="32238"/>
    <cellStyle name="Virgül 4 3 3 3 3 2" xfId="32239"/>
    <cellStyle name="Virgül 4 3 3 3 3 2 2" xfId="32240"/>
    <cellStyle name="Virgül 4 3 3 3 3 2 2 2" xfId="32241"/>
    <cellStyle name="Virgül 4 3 3 3 3 2 2 2 2" xfId="32242"/>
    <cellStyle name="Virgül 4 3 3 3 3 2 2 3" xfId="32243"/>
    <cellStyle name="Virgül 4 3 3 3 3 2 3" xfId="32244"/>
    <cellStyle name="Virgül 4 3 3 3 3 2 3 2" xfId="32245"/>
    <cellStyle name="Virgül 4 3 3 3 3 2 4" xfId="32246"/>
    <cellStyle name="Virgül 4 3 3 3 3 3" xfId="32247"/>
    <cellStyle name="Virgül 4 3 3 3 3 3 2" xfId="32248"/>
    <cellStyle name="Virgül 4 3 3 3 3 3 2 2" xfId="32249"/>
    <cellStyle name="Virgül 4 3 3 3 3 3 3" xfId="32250"/>
    <cellStyle name="Virgül 4 3 3 3 3 4" xfId="32251"/>
    <cellStyle name="Virgül 4 3 3 3 3 4 2" xfId="32252"/>
    <cellStyle name="Virgül 4 3 3 3 3 5" xfId="32253"/>
    <cellStyle name="Virgül 4 3 3 3 4" xfId="32254"/>
    <cellStyle name="Virgül 4 3 3 3 4 2" xfId="32255"/>
    <cellStyle name="Virgül 4 3 3 3 4 2 2" xfId="32256"/>
    <cellStyle name="Virgül 4 3 3 3 4 2 2 2" xfId="32257"/>
    <cellStyle name="Virgül 4 3 3 3 4 2 3" xfId="32258"/>
    <cellStyle name="Virgül 4 3 3 3 4 3" xfId="32259"/>
    <cellStyle name="Virgül 4 3 3 3 4 3 2" xfId="32260"/>
    <cellStyle name="Virgül 4 3 3 3 4 4" xfId="32261"/>
    <cellStyle name="Virgül 4 3 3 3 5" xfId="32262"/>
    <cellStyle name="Virgül 4 3 3 3 5 2" xfId="32263"/>
    <cellStyle name="Virgül 4 3 3 3 5 2 2" xfId="32264"/>
    <cellStyle name="Virgül 4 3 3 3 5 3" xfId="32265"/>
    <cellStyle name="Virgül 4 3 3 3 6" xfId="32266"/>
    <cellStyle name="Virgül 4 3 3 3 6 2" xfId="32267"/>
    <cellStyle name="Virgül 4 3 3 3 7" xfId="32268"/>
    <cellStyle name="Virgül 4 3 3 4" xfId="32269"/>
    <cellStyle name="Virgül 4 3 3 4 2" xfId="32270"/>
    <cellStyle name="Virgül 4 3 3 4 2 2" xfId="32271"/>
    <cellStyle name="Virgül 4 3 3 4 2 2 2" xfId="32272"/>
    <cellStyle name="Virgül 4 3 3 4 2 2 2 2" xfId="32273"/>
    <cellStyle name="Virgül 4 3 3 4 2 2 2 2 2" xfId="32274"/>
    <cellStyle name="Virgül 4 3 3 4 2 2 2 3" xfId="32275"/>
    <cellStyle name="Virgül 4 3 3 4 2 2 3" xfId="32276"/>
    <cellStyle name="Virgül 4 3 3 4 2 2 3 2" xfId="32277"/>
    <cellStyle name="Virgül 4 3 3 4 2 2 4" xfId="32278"/>
    <cellStyle name="Virgül 4 3 3 4 2 3" xfId="32279"/>
    <cellStyle name="Virgül 4 3 3 4 2 3 2" xfId="32280"/>
    <cellStyle name="Virgül 4 3 3 4 2 3 2 2" xfId="32281"/>
    <cellStyle name="Virgül 4 3 3 4 2 3 3" xfId="32282"/>
    <cellStyle name="Virgül 4 3 3 4 2 4" xfId="32283"/>
    <cellStyle name="Virgül 4 3 3 4 2 4 2" xfId="32284"/>
    <cellStyle name="Virgül 4 3 3 4 2 5" xfId="32285"/>
    <cellStyle name="Virgül 4 3 3 4 3" xfId="32286"/>
    <cellStyle name="Virgül 4 3 3 4 3 2" xfId="32287"/>
    <cellStyle name="Virgül 4 3 3 4 3 2 2" xfId="32288"/>
    <cellStyle name="Virgül 4 3 3 4 3 2 2 2" xfId="32289"/>
    <cellStyle name="Virgül 4 3 3 4 3 2 3" xfId="32290"/>
    <cellStyle name="Virgül 4 3 3 4 3 3" xfId="32291"/>
    <cellStyle name="Virgül 4 3 3 4 3 3 2" xfId="32292"/>
    <cellStyle name="Virgül 4 3 3 4 3 4" xfId="32293"/>
    <cellStyle name="Virgül 4 3 3 4 4" xfId="32294"/>
    <cellStyle name="Virgül 4 3 3 4 4 2" xfId="32295"/>
    <cellStyle name="Virgül 4 3 3 4 4 2 2" xfId="32296"/>
    <cellStyle name="Virgül 4 3 3 4 4 3" xfId="32297"/>
    <cellStyle name="Virgül 4 3 3 4 5" xfId="32298"/>
    <cellStyle name="Virgül 4 3 3 4 5 2" xfId="32299"/>
    <cellStyle name="Virgül 4 3 3 4 6" xfId="32300"/>
    <cellStyle name="Virgül 4 3 3 5" xfId="32301"/>
    <cellStyle name="Virgül 4 3 3 5 2" xfId="32302"/>
    <cellStyle name="Virgül 4 3 3 5 2 2" xfId="32303"/>
    <cellStyle name="Virgül 4 3 3 5 2 2 2" xfId="32304"/>
    <cellStyle name="Virgül 4 3 3 5 2 2 2 2" xfId="32305"/>
    <cellStyle name="Virgül 4 3 3 5 2 2 3" xfId="32306"/>
    <cellStyle name="Virgül 4 3 3 5 2 3" xfId="32307"/>
    <cellStyle name="Virgül 4 3 3 5 2 3 2" xfId="32308"/>
    <cellStyle name="Virgül 4 3 3 5 2 4" xfId="32309"/>
    <cellStyle name="Virgül 4 3 3 5 3" xfId="32310"/>
    <cellStyle name="Virgül 4 3 3 5 3 2" xfId="32311"/>
    <cellStyle name="Virgül 4 3 3 5 3 2 2" xfId="32312"/>
    <cellStyle name="Virgül 4 3 3 5 3 3" xfId="32313"/>
    <cellStyle name="Virgül 4 3 3 5 4" xfId="32314"/>
    <cellStyle name="Virgül 4 3 3 5 4 2" xfId="32315"/>
    <cellStyle name="Virgül 4 3 3 5 5" xfId="32316"/>
    <cellStyle name="Virgül 4 3 3 6" xfId="32317"/>
    <cellStyle name="Virgül 4 3 3 6 2" xfId="32318"/>
    <cellStyle name="Virgül 4 3 3 6 2 2" xfId="32319"/>
    <cellStyle name="Virgül 4 3 3 6 2 2 2" xfId="32320"/>
    <cellStyle name="Virgül 4 3 3 6 2 3" xfId="32321"/>
    <cellStyle name="Virgül 4 3 3 6 3" xfId="32322"/>
    <cellStyle name="Virgül 4 3 3 6 3 2" xfId="32323"/>
    <cellStyle name="Virgül 4 3 3 6 4" xfId="32324"/>
    <cellStyle name="Virgül 4 3 3 7" xfId="32325"/>
    <cellStyle name="Virgül 4 3 3 7 2" xfId="32326"/>
    <cellStyle name="Virgül 4 3 3 7 2 2" xfId="32327"/>
    <cellStyle name="Virgül 4 3 3 7 3" xfId="32328"/>
    <cellStyle name="Virgül 4 3 3 8" xfId="32329"/>
    <cellStyle name="Virgül 4 3 3 8 2" xfId="32330"/>
    <cellStyle name="Virgül 4 3 3 9" xfId="32331"/>
    <cellStyle name="Virgül 4 3 4" xfId="32332"/>
    <cellStyle name="Virgül 4 3 4 2" xfId="32333"/>
    <cellStyle name="Virgül 4 3 4 2 2" xfId="32334"/>
    <cellStyle name="Virgül 4 3 4 2 2 2" xfId="32335"/>
    <cellStyle name="Virgül 4 3 4 2 2 2 2" xfId="32336"/>
    <cellStyle name="Virgül 4 3 4 2 2 2 2 2" xfId="32337"/>
    <cellStyle name="Virgül 4 3 4 2 2 2 2 2 2" xfId="32338"/>
    <cellStyle name="Virgül 4 3 4 2 2 2 2 2 2 2" xfId="32339"/>
    <cellStyle name="Virgül 4 3 4 2 2 2 2 2 3" xfId="32340"/>
    <cellStyle name="Virgül 4 3 4 2 2 2 2 3" xfId="32341"/>
    <cellStyle name="Virgül 4 3 4 2 2 2 2 3 2" xfId="32342"/>
    <cellStyle name="Virgül 4 3 4 2 2 2 2 4" xfId="32343"/>
    <cellStyle name="Virgül 4 3 4 2 2 2 3" xfId="32344"/>
    <cellStyle name="Virgül 4 3 4 2 2 2 3 2" xfId="32345"/>
    <cellStyle name="Virgül 4 3 4 2 2 2 3 2 2" xfId="32346"/>
    <cellStyle name="Virgül 4 3 4 2 2 2 3 3" xfId="32347"/>
    <cellStyle name="Virgül 4 3 4 2 2 2 4" xfId="32348"/>
    <cellStyle name="Virgül 4 3 4 2 2 2 4 2" xfId="32349"/>
    <cellStyle name="Virgül 4 3 4 2 2 2 5" xfId="32350"/>
    <cellStyle name="Virgül 4 3 4 2 2 3" xfId="32351"/>
    <cellStyle name="Virgül 4 3 4 2 2 3 2" xfId="32352"/>
    <cellStyle name="Virgül 4 3 4 2 2 3 2 2" xfId="32353"/>
    <cellStyle name="Virgül 4 3 4 2 2 3 2 2 2" xfId="32354"/>
    <cellStyle name="Virgül 4 3 4 2 2 3 2 3" xfId="32355"/>
    <cellStyle name="Virgül 4 3 4 2 2 3 3" xfId="32356"/>
    <cellStyle name="Virgül 4 3 4 2 2 3 3 2" xfId="32357"/>
    <cellStyle name="Virgül 4 3 4 2 2 3 4" xfId="32358"/>
    <cellStyle name="Virgül 4 3 4 2 2 4" xfId="32359"/>
    <cellStyle name="Virgül 4 3 4 2 2 4 2" xfId="32360"/>
    <cellStyle name="Virgül 4 3 4 2 2 4 2 2" xfId="32361"/>
    <cellStyle name="Virgül 4 3 4 2 2 4 3" xfId="32362"/>
    <cellStyle name="Virgül 4 3 4 2 2 5" xfId="32363"/>
    <cellStyle name="Virgül 4 3 4 2 2 5 2" xfId="32364"/>
    <cellStyle name="Virgül 4 3 4 2 2 6" xfId="32365"/>
    <cellStyle name="Virgül 4 3 4 2 3" xfId="32366"/>
    <cellStyle name="Virgül 4 3 4 2 3 2" xfId="32367"/>
    <cellStyle name="Virgül 4 3 4 2 3 2 2" xfId="32368"/>
    <cellStyle name="Virgül 4 3 4 2 3 2 2 2" xfId="32369"/>
    <cellStyle name="Virgül 4 3 4 2 3 2 2 2 2" xfId="32370"/>
    <cellStyle name="Virgül 4 3 4 2 3 2 2 3" xfId="32371"/>
    <cellStyle name="Virgül 4 3 4 2 3 2 3" xfId="32372"/>
    <cellStyle name="Virgül 4 3 4 2 3 2 3 2" xfId="32373"/>
    <cellStyle name="Virgül 4 3 4 2 3 2 4" xfId="32374"/>
    <cellStyle name="Virgül 4 3 4 2 3 3" xfId="32375"/>
    <cellStyle name="Virgül 4 3 4 2 3 3 2" xfId="32376"/>
    <cellStyle name="Virgül 4 3 4 2 3 3 2 2" xfId="32377"/>
    <cellStyle name="Virgül 4 3 4 2 3 3 3" xfId="32378"/>
    <cellStyle name="Virgül 4 3 4 2 3 4" xfId="32379"/>
    <cellStyle name="Virgül 4 3 4 2 3 4 2" xfId="32380"/>
    <cellStyle name="Virgül 4 3 4 2 3 5" xfId="32381"/>
    <cellStyle name="Virgül 4 3 4 2 4" xfId="32382"/>
    <cellStyle name="Virgül 4 3 4 2 4 2" xfId="32383"/>
    <cellStyle name="Virgül 4 3 4 2 4 2 2" xfId="32384"/>
    <cellStyle name="Virgül 4 3 4 2 4 2 2 2" xfId="32385"/>
    <cellStyle name="Virgül 4 3 4 2 4 2 3" xfId="32386"/>
    <cellStyle name="Virgül 4 3 4 2 4 3" xfId="32387"/>
    <cellStyle name="Virgül 4 3 4 2 4 3 2" xfId="32388"/>
    <cellStyle name="Virgül 4 3 4 2 4 4" xfId="32389"/>
    <cellStyle name="Virgül 4 3 4 2 5" xfId="32390"/>
    <cellStyle name="Virgül 4 3 4 2 5 2" xfId="32391"/>
    <cellStyle name="Virgül 4 3 4 2 5 2 2" xfId="32392"/>
    <cellStyle name="Virgül 4 3 4 2 5 3" xfId="32393"/>
    <cellStyle name="Virgül 4 3 4 2 6" xfId="32394"/>
    <cellStyle name="Virgül 4 3 4 2 6 2" xfId="32395"/>
    <cellStyle name="Virgül 4 3 4 2 7" xfId="32396"/>
    <cellStyle name="Virgül 4 3 4 3" xfId="32397"/>
    <cellStyle name="Virgül 4 3 4 3 2" xfId="32398"/>
    <cellStyle name="Virgül 4 3 4 3 2 2" xfId="32399"/>
    <cellStyle name="Virgül 4 3 4 3 2 2 2" xfId="32400"/>
    <cellStyle name="Virgül 4 3 4 3 2 2 2 2" xfId="32401"/>
    <cellStyle name="Virgül 4 3 4 3 2 2 2 2 2" xfId="32402"/>
    <cellStyle name="Virgül 4 3 4 3 2 2 2 3" xfId="32403"/>
    <cellStyle name="Virgül 4 3 4 3 2 2 3" xfId="32404"/>
    <cellStyle name="Virgül 4 3 4 3 2 2 3 2" xfId="32405"/>
    <cellStyle name="Virgül 4 3 4 3 2 2 4" xfId="32406"/>
    <cellStyle name="Virgül 4 3 4 3 2 3" xfId="32407"/>
    <cellStyle name="Virgül 4 3 4 3 2 3 2" xfId="32408"/>
    <cellStyle name="Virgül 4 3 4 3 2 3 2 2" xfId="32409"/>
    <cellStyle name="Virgül 4 3 4 3 2 3 3" xfId="32410"/>
    <cellStyle name="Virgül 4 3 4 3 2 4" xfId="32411"/>
    <cellStyle name="Virgül 4 3 4 3 2 4 2" xfId="32412"/>
    <cellStyle name="Virgül 4 3 4 3 2 5" xfId="32413"/>
    <cellStyle name="Virgül 4 3 4 3 3" xfId="32414"/>
    <cellStyle name="Virgül 4 3 4 3 3 2" xfId="32415"/>
    <cellStyle name="Virgül 4 3 4 3 3 2 2" xfId="32416"/>
    <cellStyle name="Virgül 4 3 4 3 3 2 2 2" xfId="32417"/>
    <cellStyle name="Virgül 4 3 4 3 3 2 3" xfId="32418"/>
    <cellStyle name="Virgül 4 3 4 3 3 3" xfId="32419"/>
    <cellStyle name="Virgül 4 3 4 3 3 3 2" xfId="32420"/>
    <cellStyle name="Virgül 4 3 4 3 3 4" xfId="32421"/>
    <cellStyle name="Virgül 4 3 4 3 4" xfId="32422"/>
    <cellStyle name="Virgül 4 3 4 3 4 2" xfId="32423"/>
    <cellStyle name="Virgül 4 3 4 3 4 2 2" xfId="32424"/>
    <cellStyle name="Virgül 4 3 4 3 4 3" xfId="32425"/>
    <cellStyle name="Virgül 4 3 4 3 5" xfId="32426"/>
    <cellStyle name="Virgül 4 3 4 3 5 2" xfId="32427"/>
    <cellStyle name="Virgül 4 3 4 3 6" xfId="32428"/>
    <cellStyle name="Virgül 4 3 4 4" xfId="32429"/>
    <cellStyle name="Virgül 4 3 4 4 2" xfId="32430"/>
    <cellStyle name="Virgül 4 3 4 4 2 2" xfId="32431"/>
    <cellStyle name="Virgül 4 3 4 4 2 2 2" xfId="32432"/>
    <cellStyle name="Virgül 4 3 4 4 2 2 2 2" xfId="32433"/>
    <cellStyle name="Virgül 4 3 4 4 2 2 3" xfId="32434"/>
    <cellStyle name="Virgül 4 3 4 4 2 3" xfId="32435"/>
    <cellStyle name="Virgül 4 3 4 4 2 3 2" xfId="32436"/>
    <cellStyle name="Virgül 4 3 4 4 2 4" xfId="32437"/>
    <cellStyle name="Virgül 4 3 4 4 3" xfId="32438"/>
    <cellStyle name="Virgül 4 3 4 4 3 2" xfId="32439"/>
    <cellStyle name="Virgül 4 3 4 4 3 2 2" xfId="32440"/>
    <cellStyle name="Virgül 4 3 4 4 3 3" xfId="32441"/>
    <cellStyle name="Virgül 4 3 4 4 4" xfId="32442"/>
    <cellStyle name="Virgül 4 3 4 4 4 2" xfId="32443"/>
    <cellStyle name="Virgül 4 3 4 4 5" xfId="32444"/>
    <cellStyle name="Virgül 4 3 4 5" xfId="32445"/>
    <cellStyle name="Virgül 4 3 4 5 2" xfId="32446"/>
    <cellStyle name="Virgül 4 3 4 5 2 2" xfId="32447"/>
    <cellStyle name="Virgül 4 3 4 5 2 2 2" xfId="32448"/>
    <cellStyle name="Virgül 4 3 4 5 2 3" xfId="32449"/>
    <cellStyle name="Virgül 4 3 4 5 3" xfId="32450"/>
    <cellStyle name="Virgül 4 3 4 5 3 2" xfId="32451"/>
    <cellStyle name="Virgül 4 3 4 5 4" xfId="32452"/>
    <cellStyle name="Virgül 4 3 4 6" xfId="32453"/>
    <cellStyle name="Virgül 4 3 4 6 2" xfId="32454"/>
    <cellStyle name="Virgül 4 3 4 6 2 2" xfId="32455"/>
    <cellStyle name="Virgül 4 3 4 6 3" xfId="32456"/>
    <cellStyle name="Virgül 4 3 4 7" xfId="32457"/>
    <cellStyle name="Virgül 4 3 4 7 2" xfId="32458"/>
    <cellStyle name="Virgül 4 3 4 8" xfId="32459"/>
    <cellStyle name="Virgül 4 3 5" xfId="32460"/>
    <cellStyle name="Virgül 4 3 5 2" xfId="32461"/>
    <cellStyle name="Virgül 4 3 5 2 2" xfId="32462"/>
    <cellStyle name="Virgül 4 3 5 2 2 2" xfId="32463"/>
    <cellStyle name="Virgül 4 3 5 2 2 2 2" xfId="32464"/>
    <cellStyle name="Virgül 4 3 5 2 2 2 2 2" xfId="32465"/>
    <cellStyle name="Virgül 4 3 5 2 2 2 2 2 2" xfId="32466"/>
    <cellStyle name="Virgül 4 3 5 2 2 2 2 3" xfId="32467"/>
    <cellStyle name="Virgül 4 3 5 2 2 2 3" xfId="32468"/>
    <cellStyle name="Virgül 4 3 5 2 2 2 3 2" xfId="32469"/>
    <cellStyle name="Virgül 4 3 5 2 2 2 4" xfId="32470"/>
    <cellStyle name="Virgül 4 3 5 2 2 3" xfId="32471"/>
    <cellStyle name="Virgül 4 3 5 2 2 3 2" xfId="32472"/>
    <cellStyle name="Virgül 4 3 5 2 2 3 2 2" xfId="32473"/>
    <cellStyle name="Virgül 4 3 5 2 2 3 3" xfId="32474"/>
    <cellStyle name="Virgül 4 3 5 2 2 4" xfId="32475"/>
    <cellStyle name="Virgül 4 3 5 2 2 4 2" xfId="32476"/>
    <cellStyle name="Virgül 4 3 5 2 2 5" xfId="32477"/>
    <cellStyle name="Virgül 4 3 5 2 3" xfId="32478"/>
    <cellStyle name="Virgül 4 3 5 2 3 2" xfId="32479"/>
    <cellStyle name="Virgül 4 3 5 2 3 2 2" xfId="32480"/>
    <cellStyle name="Virgül 4 3 5 2 3 2 2 2" xfId="32481"/>
    <cellStyle name="Virgül 4 3 5 2 3 2 3" xfId="32482"/>
    <cellStyle name="Virgül 4 3 5 2 3 3" xfId="32483"/>
    <cellStyle name="Virgül 4 3 5 2 3 3 2" xfId="32484"/>
    <cellStyle name="Virgül 4 3 5 2 3 4" xfId="32485"/>
    <cellStyle name="Virgül 4 3 5 2 4" xfId="32486"/>
    <cellStyle name="Virgül 4 3 5 2 4 2" xfId="32487"/>
    <cellStyle name="Virgül 4 3 5 2 4 2 2" xfId="32488"/>
    <cellStyle name="Virgül 4 3 5 2 4 3" xfId="32489"/>
    <cellStyle name="Virgül 4 3 5 2 5" xfId="32490"/>
    <cellStyle name="Virgül 4 3 5 2 5 2" xfId="32491"/>
    <cellStyle name="Virgül 4 3 5 2 6" xfId="32492"/>
    <cellStyle name="Virgül 4 3 5 3" xfId="32493"/>
    <cellStyle name="Virgül 4 3 5 3 2" xfId="32494"/>
    <cellStyle name="Virgül 4 3 5 3 2 2" xfId="32495"/>
    <cellStyle name="Virgül 4 3 5 3 2 2 2" xfId="32496"/>
    <cellStyle name="Virgül 4 3 5 3 2 2 2 2" xfId="32497"/>
    <cellStyle name="Virgül 4 3 5 3 2 2 3" xfId="32498"/>
    <cellStyle name="Virgül 4 3 5 3 2 3" xfId="32499"/>
    <cellStyle name="Virgül 4 3 5 3 2 3 2" xfId="32500"/>
    <cellStyle name="Virgül 4 3 5 3 2 4" xfId="32501"/>
    <cellStyle name="Virgül 4 3 5 3 3" xfId="32502"/>
    <cellStyle name="Virgül 4 3 5 3 3 2" xfId="32503"/>
    <cellStyle name="Virgül 4 3 5 3 3 2 2" xfId="32504"/>
    <cellStyle name="Virgül 4 3 5 3 3 3" xfId="32505"/>
    <cellStyle name="Virgül 4 3 5 3 4" xfId="32506"/>
    <cellStyle name="Virgül 4 3 5 3 4 2" xfId="32507"/>
    <cellStyle name="Virgül 4 3 5 3 5" xfId="32508"/>
    <cellStyle name="Virgül 4 3 5 4" xfId="32509"/>
    <cellStyle name="Virgül 4 3 5 4 2" xfId="32510"/>
    <cellStyle name="Virgül 4 3 5 4 2 2" xfId="32511"/>
    <cellStyle name="Virgül 4 3 5 4 2 2 2" xfId="32512"/>
    <cellStyle name="Virgül 4 3 5 4 2 3" xfId="32513"/>
    <cellStyle name="Virgül 4 3 5 4 3" xfId="32514"/>
    <cellStyle name="Virgül 4 3 5 4 3 2" xfId="32515"/>
    <cellStyle name="Virgül 4 3 5 4 4" xfId="32516"/>
    <cellStyle name="Virgül 4 3 5 5" xfId="32517"/>
    <cellStyle name="Virgül 4 3 5 5 2" xfId="32518"/>
    <cellStyle name="Virgül 4 3 5 5 2 2" xfId="32519"/>
    <cellStyle name="Virgül 4 3 5 5 3" xfId="32520"/>
    <cellStyle name="Virgül 4 3 5 6" xfId="32521"/>
    <cellStyle name="Virgül 4 3 5 6 2" xfId="32522"/>
    <cellStyle name="Virgül 4 3 5 7" xfId="32523"/>
    <cellStyle name="Virgül 4 3 6" xfId="32524"/>
    <cellStyle name="Virgül 4 3 6 2" xfId="32525"/>
    <cellStyle name="Virgül 4 3 6 2 2" xfId="32526"/>
    <cellStyle name="Virgül 4 3 6 2 2 2" xfId="32527"/>
    <cellStyle name="Virgül 4 3 6 2 2 2 2" xfId="32528"/>
    <cellStyle name="Virgül 4 3 6 2 2 2 2 2" xfId="32529"/>
    <cellStyle name="Virgül 4 3 6 2 2 2 3" xfId="32530"/>
    <cellStyle name="Virgül 4 3 6 2 2 3" xfId="32531"/>
    <cellStyle name="Virgül 4 3 6 2 2 3 2" xfId="32532"/>
    <cellStyle name="Virgül 4 3 6 2 2 4" xfId="32533"/>
    <cellStyle name="Virgül 4 3 6 2 3" xfId="32534"/>
    <cellStyle name="Virgül 4 3 6 2 3 2" xfId="32535"/>
    <cellStyle name="Virgül 4 3 6 2 3 2 2" xfId="32536"/>
    <cellStyle name="Virgül 4 3 6 2 3 3" xfId="32537"/>
    <cellStyle name="Virgül 4 3 6 2 4" xfId="32538"/>
    <cellStyle name="Virgül 4 3 6 2 4 2" xfId="32539"/>
    <cellStyle name="Virgül 4 3 6 2 5" xfId="32540"/>
    <cellStyle name="Virgül 4 3 6 3" xfId="32541"/>
    <cellStyle name="Virgül 4 3 6 3 2" xfId="32542"/>
    <cellStyle name="Virgül 4 3 6 3 2 2" xfId="32543"/>
    <cellStyle name="Virgül 4 3 6 3 2 2 2" xfId="32544"/>
    <cellStyle name="Virgül 4 3 6 3 2 3" xfId="32545"/>
    <cellStyle name="Virgül 4 3 6 3 3" xfId="32546"/>
    <cellStyle name="Virgül 4 3 6 3 3 2" xfId="32547"/>
    <cellStyle name="Virgül 4 3 6 3 4" xfId="32548"/>
    <cellStyle name="Virgül 4 3 6 4" xfId="32549"/>
    <cellStyle name="Virgül 4 3 6 4 2" xfId="32550"/>
    <cellStyle name="Virgül 4 3 6 4 2 2" xfId="32551"/>
    <cellStyle name="Virgül 4 3 6 4 3" xfId="32552"/>
    <cellStyle name="Virgül 4 3 6 5" xfId="32553"/>
    <cellStyle name="Virgül 4 3 6 5 2" xfId="32554"/>
    <cellStyle name="Virgül 4 3 6 6" xfId="32555"/>
    <cellStyle name="Virgül 4 3 7" xfId="32556"/>
    <cellStyle name="Virgül 4 3 7 2" xfId="32557"/>
    <cellStyle name="Virgül 4 3 7 2 2" xfId="32558"/>
    <cellStyle name="Virgül 4 3 7 2 2 2" xfId="32559"/>
    <cellStyle name="Virgül 4 3 7 2 2 2 2" xfId="32560"/>
    <cellStyle name="Virgül 4 3 7 2 2 3" xfId="32561"/>
    <cellStyle name="Virgül 4 3 7 2 3" xfId="32562"/>
    <cellStyle name="Virgül 4 3 7 2 3 2" xfId="32563"/>
    <cellStyle name="Virgül 4 3 7 2 4" xfId="32564"/>
    <cellStyle name="Virgül 4 3 7 3" xfId="32565"/>
    <cellStyle name="Virgül 4 3 7 3 2" xfId="32566"/>
    <cellStyle name="Virgül 4 3 7 3 2 2" xfId="32567"/>
    <cellStyle name="Virgül 4 3 7 3 3" xfId="32568"/>
    <cellStyle name="Virgül 4 3 7 4" xfId="32569"/>
    <cellStyle name="Virgül 4 3 7 4 2" xfId="32570"/>
    <cellStyle name="Virgül 4 3 7 5" xfId="32571"/>
    <cellStyle name="Virgül 4 3 8" xfId="32572"/>
    <cellStyle name="Virgül 4 3 8 2" xfId="32573"/>
    <cellStyle name="Virgül 4 3 8 2 2" xfId="32574"/>
    <cellStyle name="Virgül 4 3 8 2 2 2" xfId="32575"/>
    <cellStyle name="Virgül 4 3 8 2 3" xfId="32576"/>
    <cellStyle name="Virgül 4 3 8 3" xfId="32577"/>
    <cellStyle name="Virgül 4 3 8 3 2" xfId="32578"/>
    <cellStyle name="Virgül 4 3 8 4" xfId="32579"/>
    <cellStyle name="Virgül 4 3 9" xfId="32580"/>
    <cellStyle name="Virgül 4 3 9 2" xfId="32581"/>
    <cellStyle name="Virgül 4 3 9 2 2" xfId="32582"/>
    <cellStyle name="Virgül 4 3 9 3" xfId="32583"/>
    <cellStyle name="Virgül 4 4" xfId="32584"/>
    <cellStyle name="Virgül 4 4 10" xfId="32585"/>
    <cellStyle name="Virgül 4 4 2" xfId="32586"/>
    <cellStyle name="Virgül 4 4 2 2" xfId="32587"/>
    <cellStyle name="Virgül 4 4 2 2 2" xfId="32588"/>
    <cellStyle name="Virgül 4 4 2 2 2 2" xfId="32589"/>
    <cellStyle name="Virgül 4 4 2 2 2 2 2" xfId="32590"/>
    <cellStyle name="Virgül 4 4 2 2 2 2 2 2" xfId="32591"/>
    <cellStyle name="Virgül 4 4 2 2 2 2 2 2 2" xfId="32592"/>
    <cellStyle name="Virgül 4 4 2 2 2 2 2 2 2 2" xfId="32593"/>
    <cellStyle name="Virgül 4 4 2 2 2 2 2 2 2 2 2" xfId="32594"/>
    <cellStyle name="Virgül 4 4 2 2 2 2 2 2 2 3" xfId="32595"/>
    <cellStyle name="Virgül 4 4 2 2 2 2 2 2 3" xfId="32596"/>
    <cellStyle name="Virgül 4 4 2 2 2 2 2 2 3 2" xfId="32597"/>
    <cellStyle name="Virgül 4 4 2 2 2 2 2 2 4" xfId="32598"/>
    <cellStyle name="Virgül 4 4 2 2 2 2 2 3" xfId="32599"/>
    <cellStyle name="Virgül 4 4 2 2 2 2 2 3 2" xfId="32600"/>
    <cellStyle name="Virgül 4 4 2 2 2 2 2 3 2 2" xfId="32601"/>
    <cellStyle name="Virgül 4 4 2 2 2 2 2 3 3" xfId="32602"/>
    <cellStyle name="Virgül 4 4 2 2 2 2 2 4" xfId="32603"/>
    <cellStyle name="Virgül 4 4 2 2 2 2 2 4 2" xfId="32604"/>
    <cellStyle name="Virgül 4 4 2 2 2 2 2 5" xfId="32605"/>
    <cellStyle name="Virgül 4 4 2 2 2 2 3" xfId="32606"/>
    <cellStyle name="Virgül 4 4 2 2 2 2 3 2" xfId="32607"/>
    <cellStyle name="Virgül 4 4 2 2 2 2 3 2 2" xfId="32608"/>
    <cellStyle name="Virgül 4 4 2 2 2 2 3 2 2 2" xfId="32609"/>
    <cellStyle name="Virgül 4 4 2 2 2 2 3 2 3" xfId="32610"/>
    <cellStyle name="Virgül 4 4 2 2 2 2 3 3" xfId="32611"/>
    <cellStyle name="Virgül 4 4 2 2 2 2 3 3 2" xfId="32612"/>
    <cellStyle name="Virgül 4 4 2 2 2 2 3 4" xfId="32613"/>
    <cellStyle name="Virgül 4 4 2 2 2 2 4" xfId="32614"/>
    <cellStyle name="Virgül 4 4 2 2 2 2 4 2" xfId="32615"/>
    <cellStyle name="Virgül 4 4 2 2 2 2 4 2 2" xfId="32616"/>
    <cellStyle name="Virgül 4 4 2 2 2 2 4 3" xfId="32617"/>
    <cellStyle name="Virgül 4 4 2 2 2 2 5" xfId="32618"/>
    <cellStyle name="Virgül 4 4 2 2 2 2 5 2" xfId="32619"/>
    <cellStyle name="Virgül 4 4 2 2 2 2 6" xfId="32620"/>
    <cellStyle name="Virgül 4 4 2 2 2 3" xfId="32621"/>
    <cellStyle name="Virgül 4 4 2 2 2 3 2" xfId="32622"/>
    <cellStyle name="Virgül 4 4 2 2 2 3 2 2" xfId="32623"/>
    <cellStyle name="Virgül 4 4 2 2 2 3 2 2 2" xfId="32624"/>
    <cellStyle name="Virgül 4 4 2 2 2 3 2 2 2 2" xfId="32625"/>
    <cellStyle name="Virgül 4 4 2 2 2 3 2 2 3" xfId="32626"/>
    <cellStyle name="Virgül 4 4 2 2 2 3 2 3" xfId="32627"/>
    <cellStyle name="Virgül 4 4 2 2 2 3 2 3 2" xfId="32628"/>
    <cellStyle name="Virgül 4 4 2 2 2 3 2 4" xfId="32629"/>
    <cellStyle name="Virgül 4 4 2 2 2 3 3" xfId="32630"/>
    <cellStyle name="Virgül 4 4 2 2 2 3 3 2" xfId="32631"/>
    <cellStyle name="Virgül 4 4 2 2 2 3 3 2 2" xfId="32632"/>
    <cellStyle name="Virgül 4 4 2 2 2 3 3 3" xfId="32633"/>
    <cellStyle name="Virgül 4 4 2 2 2 3 4" xfId="32634"/>
    <cellStyle name="Virgül 4 4 2 2 2 3 4 2" xfId="32635"/>
    <cellStyle name="Virgül 4 4 2 2 2 3 5" xfId="32636"/>
    <cellStyle name="Virgül 4 4 2 2 2 4" xfId="32637"/>
    <cellStyle name="Virgül 4 4 2 2 2 4 2" xfId="32638"/>
    <cellStyle name="Virgül 4 4 2 2 2 4 2 2" xfId="32639"/>
    <cellStyle name="Virgül 4 4 2 2 2 4 2 2 2" xfId="32640"/>
    <cellStyle name="Virgül 4 4 2 2 2 4 2 3" xfId="32641"/>
    <cellStyle name="Virgül 4 4 2 2 2 4 3" xfId="32642"/>
    <cellStyle name="Virgül 4 4 2 2 2 4 3 2" xfId="32643"/>
    <cellStyle name="Virgül 4 4 2 2 2 4 4" xfId="32644"/>
    <cellStyle name="Virgül 4 4 2 2 2 5" xfId="32645"/>
    <cellStyle name="Virgül 4 4 2 2 2 5 2" xfId="32646"/>
    <cellStyle name="Virgül 4 4 2 2 2 5 2 2" xfId="32647"/>
    <cellStyle name="Virgül 4 4 2 2 2 5 3" xfId="32648"/>
    <cellStyle name="Virgül 4 4 2 2 2 6" xfId="32649"/>
    <cellStyle name="Virgül 4 4 2 2 2 6 2" xfId="32650"/>
    <cellStyle name="Virgül 4 4 2 2 2 7" xfId="32651"/>
    <cellStyle name="Virgül 4 4 2 2 3" xfId="32652"/>
    <cellStyle name="Virgül 4 4 2 2 3 2" xfId="32653"/>
    <cellStyle name="Virgül 4 4 2 2 3 2 2" xfId="32654"/>
    <cellStyle name="Virgül 4 4 2 2 3 2 2 2" xfId="32655"/>
    <cellStyle name="Virgül 4 4 2 2 3 2 2 2 2" xfId="32656"/>
    <cellStyle name="Virgül 4 4 2 2 3 2 2 2 2 2" xfId="32657"/>
    <cellStyle name="Virgül 4 4 2 2 3 2 2 2 3" xfId="32658"/>
    <cellStyle name="Virgül 4 4 2 2 3 2 2 3" xfId="32659"/>
    <cellStyle name="Virgül 4 4 2 2 3 2 2 3 2" xfId="32660"/>
    <cellStyle name="Virgül 4 4 2 2 3 2 2 4" xfId="32661"/>
    <cellStyle name="Virgül 4 4 2 2 3 2 3" xfId="32662"/>
    <cellStyle name="Virgül 4 4 2 2 3 2 3 2" xfId="32663"/>
    <cellStyle name="Virgül 4 4 2 2 3 2 3 2 2" xfId="32664"/>
    <cellStyle name="Virgül 4 4 2 2 3 2 3 3" xfId="32665"/>
    <cellStyle name="Virgül 4 4 2 2 3 2 4" xfId="32666"/>
    <cellStyle name="Virgül 4 4 2 2 3 2 4 2" xfId="32667"/>
    <cellStyle name="Virgül 4 4 2 2 3 2 5" xfId="32668"/>
    <cellStyle name="Virgül 4 4 2 2 3 3" xfId="32669"/>
    <cellStyle name="Virgül 4 4 2 2 3 3 2" xfId="32670"/>
    <cellStyle name="Virgül 4 4 2 2 3 3 2 2" xfId="32671"/>
    <cellStyle name="Virgül 4 4 2 2 3 3 2 2 2" xfId="32672"/>
    <cellStyle name="Virgül 4 4 2 2 3 3 2 3" xfId="32673"/>
    <cellStyle name="Virgül 4 4 2 2 3 3 3" xfId="32674"/>
    <cellStyle name="Virgül 4 4 2 2 3 3 3 2" xfId="32675"/>
    <cellStyle name="Virgül 4 4 2 2 3 3 4" xfId="32676"/>
    <cellStyle name="Virgül 4 4 2 2 3 4" xfId="32677"/>
    <cellStyle name="Virgül 4 4 2 2 3 4 2" xfId="32678"/>
    <cellStyle name="Virgül 4 4 2 2 3 4 2 2" xfId="32679"/>
    <cellStyle name="Virgül 4 4 2 2 3 4 3" xfId="32680"/>
    <cellStyle name="Virgül 4 4 2 2 3 5" xfId="32681"/>
    <cellStyle name="Virgül 4 4 2 2 3 5 2" xfId="32682"/>
    <cellStyle name="Virgül 4 4 2 2 3 6" xfId="32683"/>
    <cellStyle name="Virgül 4 4 2 2 4" xfId="32684"/>
    <cellStyle name="Virgül 4 4 2 2 4 2" xfId="32685"/>
    <cellStyle name="Virgül 4 4 2 2 4 2 2" xfId="32686"/>
    <cellStyle name="Virgül 4 4 2 2 4 2 2 2" xfId="32687"/>
    <cellStyle name="Virgül 4 4 2 2 4 2 2 2 2" xfId="32688"/>
    <cellStyle name="Virgül 4 4 2 2 4 2 2 3" xfId="32689"/>
    <cellStyle name="Virgül 4 4 2 2 4 2 3" xfId="32690"/>
    <cellStyle name="Virgül 4 4 2 2 4 2 3 2" xfId="32691"/>
    <cellStyle name="Virgül 4 4 2 2 4 2 4" xfId="32692"/>
    <cellStyle name="Virgül 4 4 2 2 4 3" xfId="32693"/>
    <cellStyle name="Virgül 4 4 2 2 4 3 2" xfId="32694"/>
    <cellStyle name="Virgül 4 4 2 2 4 3 2 2" xfId="32695"/>
    <cellStyle name="Virgül 4 4 2 2 4 3 3" xfId="32696"/>
    <cellStyle name="Virgül 4 4 2 2 4 4" xfId="32697"/>
    <cellStyle name="Virgül 4 4 2 2 4 4 2" xfId="32698"/>
    <cellStyle name="Virgül 4 4 2 2 4 5" xfId="32699"/>
    <cellStyle name="Virgül 4 4 2 2 5" xfId="32700"/>
    <cellStyle name="Virgül 4 4 2 2 5 2" xfId="32701"/>
    <cellStyle name="Virgül 4 4 2 2 5 2 2" xfId="32702"/>
    <cellStyle name="Virgül 4 4 2 2 5 2 2 2" xfId="32703"/>
    <cellStyle name="Virgül 4 4 2 2 5 2 3" xfId="32704"/>
    <cellStyle name="Virgül 4 4 2 2 5 3" xfId="32705"/>
    <cellStyle name="Virgül 4 4 2 2 5 3 2" xfId="32706"/>
    <cellStyle name="Virgül 4 4 2 2 5 4" xfId="32707"/>
    <cellStyle name="Virgül 4 4 2 2 6" xfId="32708"/>
    <cellStyle name="Virgül 4 4 2 2 6 2" xfId="32709"/>
    <cellStyle name="Virgül 4 4 2 2 6 2 2" xfId="32710"/>
    <cellStyle name="Virgül 4 4 2 2 6 3" xfId="32711"/>
    <cellStyle name="Virgül 4 4 2 2 7" xfId="32712"/>
    <cellStyle name="Virgül 4 4 2 2 7 2" xfId="32713"/>
    <cellStyle name="Virgül 4 4 2 2 8" xfId="32714"/>
    <cellStyle name="Virgül 4 4 2 3" xfId="32715"/>
    <cellStyle name="Virgül 4 4 2 3 2" xfId="32716"/>
    <cellStyle name="Virgül 4 4 2 3 2 2" xfId="32717"/>
    <cellStyle name="Virgül 4 4 2 3 2 2 2" xfId="32718"/>
    <cellStyle name="Virgül 4 4 2 3 2 2 2 2" xfId="32719"/>
    <cellStyle name="Virgül 4 4 2 3 2 2 2 2 2" xfId="32720"/>
    <cellStyle name="Virgül 4 4 2 3 2 2 2 2 2 2" xfId="32721"/>
    <cellStyle name="Virgül 4 4 2 3 2 2 2 2 3" xfId="32722"/>
    <cellStyle name="Virgül 4 4 2 3 2 2 2 3" xfId="32723"/>
    <cellStyle name="Virgül 4 4 2 3 2 2 2 3 2" xfId="32724"/>
    <cellStyle name="Virgül 4 4 2 3 2 2 2 4" xfId="32725"/>
    <cellStyle name="Virgül 4 4 2 3 2 2 3" xfId="32726"/>
    <cellStyle name="Virgül 4 4 2 3 2 2 3 2" xfId="32727"/>
    <cellStyle name="Virgül 4 4 2 3 2 2 3 2 2" xfId="32728"/>
    <cellStyle name="Virgül 4 4 2 3 2 2 3 3" xfId="32729"/>
    <cellStyle name="Virgül 4 4 2 3 2 2 4" xfId="32730"/>
    <cellStyle name="Virgül 4 4 2 3 2 2 4 2" xfId="32731"/>
    <cellStyle name="Virgül 4 4 2 3 2 2 5" xfId="32732"/>
    <cellStyle name="Virgül 4 4 2 3 2 3" xfId="32733"/>
    <cellStyle name="Virgül 4 4 2 3 2 3 2" xfId="32734"/>
    <cellStyle name="Virgül 4 4 2 3 2 3 2 2" xfId="32735"/>
    <cellStyle name="Virgül 4 4 2 3 2 3 2 2 2" xfId="32736"/>
    <cellStyle name="Virgül 4 4 2 3 2 3 2 3" xfId="32737"/>
    <cellStyle name="Virgül 4 4 2 3 2 3 3" xfId="32738"/>
    <cellStyle name="Virgül 4 4 2 3 2 3 3 2" xfId="32739"/>
    <cellStyle name="Virgül 4 4 2 3 2 3 4" xfId="32740"/>
    <cellStyle name="Virgül 4 4 2 3 2 4" xfId="32741"/>
    <cellStyle name="Virgül 4 4 2 3 2 4 2" xfId="32742"/>
    <cellStyle name="Virgül 4 4 2 3 2 4 2 2" xfId="32743"/>
    <cellStyle name="Virgül 4 4 2 3 2 4 3" xfId="32744"/>
    <cellStyle name="Virgül 4 4 2 3 2 5" xfId="32745"/>
    <cellStyle name="Virgül 4 4 2 3 2 5 2" xfId="32746"/>
    <cellStyle name="Virgül 4 4 2 3 2 6" xfId="32747"/>
    <cellStyle name="Virgül 4 4 2 3 3" xfId="32748"/>
    <cellStyle name="Virgül 4 4 2 3 3 2" xfId="32749"/>
    <cellStyle name="Virgül 4 4 2 3 3 2 2" xfId="32750"/>
    <cellStyle name="Virgül 4 4 2 3 3 2 2 2" xfId="32751"/>
    <cellStyle name="Virgül 4 4 2 3 3 2 2 2 2" xfId="32752"/>
    <cellStyle name="Virgül 4 4 2 3 3 2 2 3" xfId="32753"/>
    <cellStyle name="Virgül 4 4 2 3 3 2 3" xfId="32754"/>
    <cellStyle name="Virgül 4 4 2 3 3 2 3 2" xfId="32755"/>
    <cellStyle name="Virgül 4 4 2 3 3 2 4" xfId="32756"/>
    <cellStyle name="Virgül 4 4 2 3 3 3" xfId="32757"/>
    <cellStyle name="Virgül 4 4 2 3 3 3 2" xfId="32758"/>
    <cellStyle name="Virgül 4 4 2 3 3 3 2 2" xfId="32759"/>
    <cellStyle name="Virgül 4 4 2 3 3 3 3" xfId="32760"/>
    <cellStyle name="Virgül 4 4 2 3 3 4" xfId="32761"/>
    <cellStyle name="Virgül 4 4 2 3 3 4 2" xfId="32762"/>
    <cellStyle name="Virgül 4 4 2 3 3 5" xfId="32763"/>
    <cellStyle name="Virgül 4 4 2 3 4" xfId="32764"/>
    <cellStyle name="Virgül 4 4 2 3 4 2" xfId="32765"/>
    <cellStyle name="Virgül 4 4 2 3 4 2 2" xfId="32766"/>
    <cellStyle name="Virgül 4 4 2 3 4 2 2 2" xfId="32767"/>
    <cellStyle name="Virgül 4 4 2 3 4 2 3" xfId="32768"/>
    <cellStyle name="Virgül 4 4 2 3 4 3" xfId="32769"/>
    <cellStyle name="Virgül 4 4 2 3 4 3 2" xfId="32770"/>
    <cellStyle name="Virgül 4 4 2 3 4 4" xfId="32771"/>
    <cellStyle name="Virgül 4 4 2 3 5" xfId="32772"/>
    <cellStyle name="Virgül 4 4 2 3 5 2" xfId="32773"/>
    <cellStyle name="Virgül 4 4 2 3 5 2 2" xfId="32774"/>
    <cellStyle name="Virgül 4 4 2 3 5 3" xfId="32775"/>
    <cellStyle name="Virgül 4 4 2 3 6" xfId="32776"/>
    <cellStyle name="Virgül 4 4 2 3 6 2" xfId="32777"/>
    <cellStyle name="Virgül 4 4 2 3 7" xfId="32778"/>
    <cellStyle name="Virgül 4 4 2 4" xfId="32779"/>
    <cellStyle name="Virgül 4 4 2 4 2" xfId="32780"/>
    <cellStyle name="Virgül 4 4 2 4 2 2" xfId="32781"/>
    <cellStyle name="Virgül 4 4 2 4 2 2 2" xfId="32782"/>
    <cellStyle name="Virgül 4 4 2 4 2 2 2 2" xfId="32783"/>
    <cellStyle name="Virgül 4 4 2 4 2 2 2 2 2" xfId="32784"/>
    <cellStyle name="Virgül 4 4 2 4 2 2 2 3" xfId="32785"/>
    <cellStyle name="Virgül 4 4 2 4 2 2 3" xfId="32786"/>
    <cellStyle name="Virgül 4 4 2 4 2 2 3 2" xfId="32787"/>
    <cellStyle name="Virgül 4 4 2 4 2 2 4" xfId="32788"/>
    <cellStyle name="Virgül 4 4 2 4 2 3" xfId="32789"/>
    <cellStyle name="Virgül 4 4 2 4 2 3 2" xfId="32790"/>
    <cellStyle name="Virgül 4 4 2 4 2 3 2 2" xfId="32791"/>
    <cellStyle name="Virgül 4 4 2 4 2 3 3" xfId="32792"/>
    <cellStyle name="Virgül 4 4 2 4 2 4" xfId="32793"/>
    <cellStyle name="Virgül 4 4 2 4 2 4 2" xfId="32794"/>
    <cellStyle name="Virgül 4 4 2 4 2 5" xfId="32795"/>
    <cellStyle name="Virgül 4 4 2 4 3" xfId="32796"/>
    <cellStyle name="Virgül 4 4 2 4 3 2" xfId="32797"/>
    <cellStyle name="Virgül 4 4 2 4 3 2 2" xfId="32798"/>
    <cellStyle name="Virgül 4 4 2 4 3 2 2 2" xfId="32799"/>
    <cellStyle name="Virgül 4 4 2 4 3 2 3" xfId="32800"/>
    <cellStyle name="Virgül 4 4 2 4 3 3" xfId="32801"/>
    <cellStyle name="Virgül 4 4 2 4 3 3 2" xfId="32802"/>
    <cellStyle name="Virgül 4 4 2 4 3 4" xfId="32803"/>
    <cellStyle name="Virgül 4 4 2 4 4" xfId="32804"/>
    <cellStyle name="Virgül 4 4 2 4 4 2" xfId="32805"/>
    <cellStyle name="Virgül 4 4 2 4 4 2 2" xfId="32806"/>
    <cellStyle name="Virgül 4 4 2 4 4 3" xfId="32807"/>
    <cellStyle name="Virgül 4 4 2 4 5" xfId="32808"/>
    <cellStyle name="Virgül 4 4 2 4 5 2" xfId="32809"/>
    <cellStyle name="Virgül 4 4 2 4 6" xfId="32810"/>
    <cellStyle name="Virgül 4 4 2 5" xfId="32811"/>
    <cellStyle name="Virgül 4 4 2 5 2" xfId="32812"/>
    <cellStyle name="Virgül 4 4 2 5 2 2" xfId="32813"/>
    <cellStyle name="Virgül 4 4 2 5 2 2 2" xfId="32814"/>
    <cellStyle name="Virgül 4 4 2 5 2 2 2 2" xfId="32815"/>
    <cellStyle name="Virgül 4 4 2 5 2 2 3" xfId="32816"/>
    <cellStyle name="Virgül 4 4 2 5 2 3" xfId="32817"/>
    <cellStyle name="Virgül 4 4 2 5 2 3 2" xfId="32818"/>
    <cellStyle name="Virgül 4 4 2 5 2 4" xfId="32819"/>
    <cellStyle name="Virgül 4 4 2 5 3" xfId="32820"/>
    <cellStyle name="Virgül 4 4 2 5 3 2" xfId="32821"/>
    <cellStyle name="Virgül 4 4 2 5 3 2 2" xfId="32822"/>
    <cellStyle name="Virgül 4 4 2 5 3 3" xfId="32823"/>
    <cellStyle name="Virgül 4 4 2 5 4" xfId="32824"/>
    <cellStyle name="Virgül 4 4 2 5 4 2" xfId="32825"/>
    <cellStyle name="Virgül 4 4 2 5 5" xfId="32826"/>
    <cellStyle name="Virgül 4 4 2 6" xfId="32827"/>
    <cellStyle name="Virgül 4 4 2 6 2" xfId="32828"/>
    <cellStyle name="Virgül 4 4 2 6 2 2" xfId="32829"/>
    <cellStyle name="Virgül 4 4 2 6 2 2 2" xfId="32830"/>
    <cellStyle name="Virgül 4 4 2 6 2 3" xfId="32831"/>
    <cellStyle name="Virgül 4 4 2 6 3" xfId="32832"/>
    <cellStyle name="Virgül 4 4 2 6 3 2" xfId="32833"/>
    <cellStyle name="Virgül 4 4 2 6 4" xfId="32834"/>
    <cellStyle name="Virgül 4 4 2 7" xfId="32835"/>
    <cellStyle name="Virgül 4 4 2 7 2" xfId="32836"/>
    <cellStyle name="Virgül 4 4 2 7 2 2" xfId="32837"/>
    <cellStyle name="Virgül 4 4 2 7 3" xfId="32838"/>
    <cellStyle name="Virgül 4 4 2 8" xfId="32839"/>
    <cellStyle name="Virgül 4 4 2 8 2" xfId="32840"/>
    <cellStyle name="Virgül 4 4 2 9" xfId="32841"/>
    <cellStyle name="Virgül 4 4 3" xfId="32842"/>
    <cellStyle name="Virgül 4 4 3 2" xfId="32843"/>
    <cellStyle name="Virgül 4 4 3 2 2" xfId="32844"/>
    <cellStyle name="Virgül 4 4 3 2 2 2" xfId="32845"/>
    <cellStyle name="Virgül 4 4 3 2 2 2 2" xfId="32846"/>
    <cellStyle name="Virgül 4 4 3 2 2 2 2 2" xfId="32847"/>
    <cellStyle name="Virgül 4 4 3 2 2 2 2 2 2" xfId="32848"/>
    <cellStyle name="Virgül 4 4 3 2 2 2 2 2 2 2" xfId="32849"/>
    <cellStyle name="Virgül 4 4 3 2 2 2 2 2 3" xfId="32850"/>
    <cellStyle name="Virgül 4 4 3 2 2 2 2 3" xfId="32851"/>
    <cellStyle name="Virgül 4 4 3 2 2 2 2 3 2" xfId="32852"/>
    <cellStyle name="Virgül 4 4 3 2 2 2 2 4" xfId="32853"/>
    <cellStyle name="Virgül 4 4 3 2 2 2 3" xfId="32854"/>
    <cellStyle name="Virgül 4 4 3 2 2 2 3 2" xfId="32855"/>
    <cellStyle name="Virgül 4 4 3 2 2 2 3 2 2" xfId="32856"/>
    <cellStyle name="Virgül 4 4 3 2 2 2 3 3" xfId="32857"/>
    <cellStyle name="Virgül 4 4 3 2 2 2 4" xfId="32858"/>
    <cellStyle name="Virgül 4 4 3 2 2 2 4 2" xfId="32859"/>
    <cellStyle name="Virgül 4 4 3 2 2 2 5" xfId="32860"/>
    <cellStyle name="Virgül 4 4 3 2 2 3" xfId="32861"/>
    <cellStyle name="Virgül 4 4 3 2 2 3 2" xfId="32862"/>
    <cellStyle name="Virgül 4 4 3 2 2 3 2 2" xfId="32863"/>
    <cellStyle name="Virgül 4 4 3 2 2 3 2 2 2" xfId="32864"/>
    <cellStyle name="Virgül 4 4 3 2 2 3 2 3" xfId="32865"/>
    <cellStyle name="Virgül 4 4 3 2 2 3 3" xfId="32866"/>
    <cellStyle name="Virgül 4 4 3 2 2 3 3 2" xfId="32867"/>
    <cellStyle name="Virgül 4 4 3 2 2 3 4" xfId="32868"/>
    <cellStyle name="Virgül 4 4 3 2 2 4" xfId="32869"/>
    <cellStyle name="Virgül 4 4 3 2 2 4 2" xfId="32870"/>
    <cellStyle name="Virgül 4 4 3 2 2 4 2 2" xfId="32871"/>
    <cellStyle name="Virgül 4 4 3 2 2 4 3" xfId="32872"/>
    <cellStyle name="Virgül 4 4 3 2 2 5" xfId="32873"/>
    <cellStyle name="Virgül 4 4 3 2 2 5 2" xfId="32874"/>
    <cellStyle name="Virgül 4 4 3 2 2 6" xfId="32875"/>
    <cellStyle name="Virgül 4 4 3 2 3" xfId="32876"/>
    <cellStyle name="Virgül 4 4 3 2 3 2" xfId="32877"/>
    <cellStyle name="Virgül 4 4 3 2 3 2 2" xfId="32878"/>
    <cellStyle name="Virgül 4 4 3 2 3 2 2 2" xfId="32879"/>
    <cellStyle name="Virgül 4 4 3 2 3 2 2 2 2" xfId="32880"/>
    <cellStyle name="Virgül 4 4 3 2 3 2 2 3" xfId="32881"/>
    <cellStyle name="Virgül 4 4 3 2 3 2 3" xfId="32882"/>
    <cellStyle name="Virgül 4 4 3 2 3 2 3 2" xfId="32883"/>
    <cellStyle name="Virgül 4 4 3 2 3 2 4" xfId="32884"/>
    <cellStyle name="Virgül 4 4 3 2 3 3" xfId="32885"/>
    <cellStyle name="Virgül 4 4 3 2 3 3 2" xfId="32886"/>
    <cellStyle name="Virgül 4 4 3 2 3 3 2 2" xfId="32887"/>
    <cellStyle name="Virgül 4 4 3 2 3 3 3" xfId="32888"/>
    <cellStyle name="Virgül 4 4 3 2 3 4" xfId="32889"/>
    <cellStyle name="Virgül 4 4 3 2 3 4 2" xfId="32890"/>
    <cellStyle name="Virgül 4 4 3 2 3 5" xfId="32891"/>
    <cellStyle name="Virgül 4 4 3 2 4" xfId="32892"/>
    <cellStyle name="Virgül 4 4 3 2 4 2" xfId="32893"/>
    <cellStyle name="Virgül 4 4 3 2 4 2 2" xfId="32894"/>
    <cellStyle name="Virgül 4 4 3 2 4 2 2 2" xfId="32895"/>
    <cellStyle name="Virgül 4 4 3 2 4 2 3" xfId="32896"/>
    <cellStyle name="Virgül 4 4 3 2 4 3" xfId="32897"/>
    <cellStyle name="Virgül 4 4 3 2 4 3 2" xfId="32898"/>
    <cellStyle name="Virgül 4 4 3 2 4 4" xfId="32899"/>
    <cellStyle name="Virgül 4 4 3 2 5" xfId="32900"/>
    <cellStyle name="Virgül 4 4 3 2 5 2" xfId="32901"/>
    <cellStyle name="Virgül 4 4 3 2 5 2 2" xfId="32902"/>
    <cellStyle name="Virgül 4 4 3 2 5 3" xfId="32903"/>
    <cellStyle name="Virgül 4 4 3 2 6" xfId="32904"/>
    <cellStyle name="Virgül 4 4 3 2 6 2" xfId="32905"/>
    <cellStyle name="Virgül 4 4 3 2 7" xfId="32906"/>
    <cellStyle name="Virgül 4 4 3 3" xfId="32907"/>
    <cellStyle name="Virgül 4 4 3 3 2" xfId="32908"/>
    <cellStyle name="Virgül 4 4 3 3 2 2" xfId="32909"/>
    <cellStyle name="Virgül 4 4 3 3 2 2 2" xfId="32910"/>
    <cellStyle name="Virgül 4 4 3 3 2 2 2 2" xfId="32911"/>
    <cellStyle name="Virgül 4 4 3 3 2 2 2 2 2" xfId="32912"/>
    <cellStyle name="Virgül 4 4 3 3 2 2 2 3" xfId="32913"/>
    <cellStyle name="Virgül 4 4 3 3 2 2 3" xfId="32914"/>
    <cellStyle name="Virgül 4 4 3 3 2 2 3 2" xfId="32915"/>
    <cellStyle name="Virgül 4 4 3 3 2 2 4" xfId="32916"/>
    <cellStyle name="Virgül 4 4 3 3 2 3" xfId="32917"/>
    <cellStyle name="Virgül 4 4 3 3 2 3 2" xfId="32918"/>
    <cellStyle name="Virgül 4 4 3 3 2 3 2 2" xfId="32919"/>
    <cellStyle name="Virgül 4 4 3 3 2 3 3" xfId="32920"/>
    <cellStyle name="Virgül 4 4 3 3 2 4" xfId="32921"/>
    <cellStyle name="Virgül 4 4 3 3 2 4 2" xfId="32922"/>
    <cellStyle name="Virgül 4 4 3 3 2 5" xfId="32923"/>
    <cellStyle name="Virgül 4 4 3 3 3" xfId="32924"/>
    <cellStyle name="Virgül 4 4 3 3 3 2" xfId="32925"/>
    <cellStyle name="Virgül 4 4 3 3 3 2 2" xfId="32926"/>
    <cellStyle name="Virgül 4 4 3 3 3 2 2 2" xfId="32927"/>
    <cellStyle name="Virgül 4 4 3 3 3 2 3" xfId="32928"/>
    <cellStyle name="Virgül 4 4 3 3 3 3" xfId="32929"/>
    <cellStyle name="Virgül 4 4 3 3 3 3 2" xfId="32930"/>
    <cellStyle name="Virgül 4 4 3 3 3 4" xfId="32931"/>
    <cellStyle name="Virgül 4 4 3 3 4" xfId="32932"/>
    <cellStyle name="Virgül 4 4 3 3 4 2" xfId="32933"/>
    <cellStyle name="Virgül 4 4 3 3 4 2 2" xfId="32934"/>
    <cellStyle name="Virgül 4 4 3 3 4 3" xfId="32935"/>
    <cellStyle name="Virgül 4 4 3 3 5" xfId="32936"/>
    <cellStyle name="Virgül 4 4 3 3 5 2" xfId="32937"/>
    <cellStyle name="Virgül 4 4 3 3 6" xfId="32938"/>
    <cellStyle name="Virgül 4 4 3 4" xfId="32939"/>
    <cellStyle name="Virgül 4 4 3 4 2" xfId="32940"/>
    <cellStyle name="Virgül 4 4 3 4 2 2" xfId="32941"/>
    <cellStyle name="Virgül 4 4 3 4 2 2 2" xfId="32942"/>
    <cellStyle name="Virgül 4 4 3 4 2 2 2 2" xfId="32943"/>
    <cellStyle name="Virgül 4 4 3 4 2 2 3" xfId="32944"/>
    <cellStyle name="Virgül 4 4 3 4 2 3" xfId="32945"/>
    <cellStyle name="Virgül 4 4 3 4 2 3 2" xfId="32946"/>
    <cellStyle name="Virgül 4 4 3 4 2 4" xfId="32947"/>
    <cellStyle name="Virgül 4 4 3 4 3" xfId="32948"/>
    <cellStyle name="Virgül 4 4 3 4 3 2" xfId="32949"/>
    <cellStyle name="Virgül 4 4 3 4 3 2 2" xfId="32950"/>
    <cellStyle name="Virgül 4 4 3 4 3 3" xfId="32951"/>
    <cellStyle name="Virgül 4 4 3 4 4" xfId="32952"/>
    <cellStyle name="Virgül 4 4 3 4 4 2" xfId="32953"/>
    <cellStyle name="Virgül 4 4 3 4 5" xfId="32954"/>
    <cellStyle name="Virgül 4 4 3 5" xfId="32955"/>
    <cellStyle name="Virgül 4 4 3 5 2" xfId="32956"/>
    <cellStyle name="Virgül 4 4 3 5 2 2" xfId="32957"/>
    <cellStyle name="Virgül 4 4 3 5 2 2 2" xfId="32958"/>
    <cellStyle name="Virgül 4 4 3 5 2 3" xfId="32959"/>
    <cellStyle name="Virgül 4 4 3 5 3" xfId="32960"/>
    <cellStyle name="Virgül 4 4 3 5 3 2" xfId="32961"/>
    <cellStyle name="Virgül 4 4 3 5 4" xfId="32962"/>
    <cellStyle name="Virgül 4 4 3 6" xfId="32963"/>
    <cellStyle name="Virgül 4 4 3 6 2" xfId="32964"/>
    <cellStyle name="Virgül 4 4 3 6 2 2" xfId="32965"/>
    <cellStyle name="Virgül 4 4 3 6 3" xfId="32966"/>
    <cellStyle name="Virgül 4 4 3 7" xfId="32967"/>
    <cellStyle name="Virgül 4 4 3 7 2" xfId="32968"/>
    <cellStyle name="Virgül 4 4 3 8" xfId="32969"/>
    <cellStyle name="Virgül 4 4 4" xfId="32970"/>
    <cellStyle name="Virgül 4 4 4 2" xfId="32971"/>
    <cellStyle name="Virgül 4 4 4 2 2" xfId="32972"/>
    <cellStyle name="Virgül 4 4 4 2 2 2" xfId="32973"/>
    <cellStyle name="Virgül 4 4 4 2 2 2 2" xfId="32974"/>
    <cellStyle name="Virgül 4 4 4 2 2 2 2 2" xfId="32975"/>
    <cellStyle name="Virgül 4 4 4 2 2 2 2 2 2" xfId="32976"/>
    <cellStyle name="Virgül 4 4 4 2 2 2 2 3" xfId="32977"/>
    <cellStyle name="Virgül 4 4 4 2 2 2 3" xfId="32978"/>
    <cellStyle name="Virgül 4 4 4 2 2 2 3 2" xfId="32979"/>
    <cellStyle name="Virgül 4 4 4 2 2 2 4" xfId="32980"/>
    <cellStyle name="Virgül 4 4 4 2 2 3" xfId="32981"/>
    <cellStyle name="Virgül 4 4 4 2 2 3 2" xfId="32982"/>
    <cellStyle name="Virgül 4 4 4 2 2 3 2 2" xfId="32983"/>
    <cellStyle name="Virgül 4 4 4 2 2 3 3" xfId="32984"/>
    <cellStyle name="Virgül 4 4 4 2 2 4" xfId="32985"/>
    <cellStyle name="Virgül 4 4 4 2 2 4 2" xfId="32986"/>
    <cellStyle name="Virgül 4 4 4 2 2 5" xfId="32987"/>
    <cellStyle name="Virgül 4 4 4 2 3" xfId="32988"/>
    <cellStyle name="Virgül 4 4 4 2 3 2" xfId="32989"/>
    <cellStyle name="Virgül 4 4 4 2 3 2 2" xfId="32990"/>
    <cellStyle name="Virgül 4 4 4 2 3 2 2 2" xfId="32991"/>
    <cellStyle name="Virgül 4 4 4 2 3 2 3" xfId="32992"/>
    <cellStyle name="Virgül 4 4 4 2 3 3" xfId="32993"/>
    <cellStyle name="Virgül 4 4 4 2 3 3 2" xfId="32994"/>
    <cellStyle name="Virgül 4 4 4 2 3 4" xfId="32995"/>
    <cellStyle name="Virgül 4 4 4 2 4" xfId="32996"/>
    <cellStyle name="Virgül 4 4 4 2 4 2" xfId="32997"/>
    <cellStyle name="Virgül 4 4 4 2 4 2 2" xfId="32998"/>
    <cellStyle name="Virgül 4 4 4 2 4 3" xfId="32999"/>
    <cellStyle name="Virgül 4 4 4 2 5" xfId="33000"/>
    <cellStyle name="Virgül 4 4 4 2 5 2" xfId="33001"/>
    <cellStyle name="Virgül 4 4 4 2 6" xfId="33002"/>
    <cellStyle name="Virgül 4 4 4 3" xfId="33003"/>
    <cellStyle name="Virgül 4 4 4 3 2" xfId="33004"/>
    <cellStyle name="Virgül 4 4 4 3 2 2" xfId="33005"/>
    <cellStyle name="Virgül 4 4 4 3 2 2 2" xfId="33006"/>
    <cellStyle name="Virgül 4 4 4 3 2 2 2 2" xfId="33007"/>
    <cellStyle name="Virgül 4 4 4 3 2 2 3" xfId="33008"/>
    <cellStyle name="Virgül 4 4 4 3 2 3" xfId="33009"/>
    <cellStyle name="Virgül 4 4 4 3 2 3 2" xfId="33010"/>
    <cellStyle name="Virgül 4 4 4 3 2 4" xfId="33011"/>
    <cellStyle name="Virgül 4 4 4 3 3" xfId="33012"/>
    <cellStyle name="Virgül 4 4 4 3 3 2" xfId="33013"/>
    <cellStyle name="Virgül 4 4 4 3 3 2 2" xfId="33014"/>
    <cellStyle name="Virgül 4 4 4 3 3 3" xfId="33015"/>
    <cellStyle name="Virgül 4 4 4 3 4" xfId="33016"/>
    <cellStyle name="Virgül 4 4 4 3 4 2" xfId="33017"/>
    <cellStyle name="Virgül 4 4 4 3 5" xfId="33018"/>
    <cellStyle name="Virgül 4 4 4 4" xfId="33019"/>
    <cellStyle name="Virgül 4 4 4 4 2" xfId="33020"/>
    <cellStyle name="Virgül 4 4 4 4 2 2" xfId="33021"/>
    <cellStyle name="Virgül 4 4 4 4 2 2 2" xfId="33022"/>
    <cellStyle name="Virgül 4 4 4 4 2 3" xfId="33023"/>
    <cellStyle name="Virgül 4 4 4 4 3" xfId="33024"/>
    <cellStyle name="Virgül 4 4 4 4 3 2" xfId="33025"/>
    <cellStyle name="Virgül 4 4 4 4 4" xfId="33026"/>
    <cellStyle name="Virgül 4 4 4 5" xfId="33027"/>
    <cellStyle name="Virgül 4 4 4 5 2" xfId="33028"/>
    <cellStyle name="Virgül 4 4 4 5 2 2" xfId="33029"/>
    <cellStyle name="Virgül 4 4 4 5 3" xfId="33030"/>
    <cellStyle name="Virgül 4 4 4 6" xfId="33031"/>
    <cellStyle name="Virgül 4 4 4 6 2" xfId="33032"/>
    <cellStyle name="Virgül 4 4 4 7" xfId="33033"/>
    <cellStyle name="Virgül 4 4 5" xfId="33034"/>
    <cellStyle name="Virgül 4 4 5 2" xfId="33035"/>
    <cellStyle name="Virgül 4 4 5 2 2" xfId="33036"/>
    <cellStyle name="Virgül 4 4 5 2 2 2" xfId="33037"/>
    <cellStyle name="Virgül 4 4 5 2 2 2 2" xfId="33038"/>
    <cellStyle name="Virgül 4 4 5 2 2 2 2 2" xfId="33039"/>
    <cellStyle name="Virgül 4 4 5 2 2 2 3" xfId="33040"/>
    <cellStyle name="Virgül 4 4 5 2 2 3" xfId="33041"/>
    <cellStyle name="Virgül 4 4 5 2 2 3 2" xfId="33042"/>
    <cellStyle name="Virgül 4 4 5 2 2 4" xfId="33043"/>
    <cellStyle name="Virgül 4 4 5 2 3" xfId="33044"/>
    <cellStyle name="Virgül 4 4 5 2 3 2" xfId="33045"/>
    <cellStyle name="Virgül 4 4 5 2 3 2 2" xfId="33046"/>
    <cellStyle name="Virgül 4 4 5 2 3 3" xfId="33047"/>
    <cellStyle name="Virgül 4 4 5 2 4" xfId="33048"/>
    <cellStyle name="Virgül 4 4 5 2 4 2" xfId="33049"/>
    <cellStyle name="Virgül 4 4 5 2 5" xfId="33050"/>
    <cellStyle name="Virgül 4 4 5 3" xfId="33051"/>
    <cellStyle name="Virgül 4 4 5 3 2" xfId="33052"/>
    <cellStyle name="Virgül 4 4 5 3 2 2" xfId="33053"/>
    <cellStyle name="Virgül 4 4 5 3 2 2 2" xfId="33054"/>
    <cellStyle name="Virgül 4 4 5 3 2 3" xfId="33055"/>
    <cellStyle name="Virgül 4 4 5 3 3" xfId="33056"/>
    <cellStyle name="Virgül 4 4 5 3 3 2" xfId="33057"/>
    <cellStyle name="Virgül 4 4 5 3 4" xfId="33058"/>
    <cellStyle name="Virgül 4 4 5 4" xfId="33059"/>
    <cellStyle name="Virgül 4 4 5 4 2" xfId="33060"/>
    <cellStyle name="Virgül 4 4 5 4 2 2" xfId="33061"/>
    <cellStyle name="Virgül 4 4 5 4 3" xfId="33062"/>
    <cellStyle name="Virgül 4 4 5 5" xfId="33063"/>
    <cellStyle name="Virgül 4 4 5 5 2" xfId="33064"/>
    <cellStyle name="Virgül 4 4 5 6" xfId="33065"/>
    <cellStyle name="Virgül 4 4 6" xfId="33066"/>
    <cellStyle name="Virgül 4 4 6 2" xfId="33067"/>
    <cellStyle name="Virgül 4 4 6 2 2" xfId="33068"/>
    <cellStyle name="Virgül 4 4 6 2 2 2" xfId="33069"/>
    <cellStyle name="Virgül 4 4 6 2 2 2 2" xfId="33070"/>
    <cellStyle name="Virgül 4 4 6 2 2 3" xfId="33071"/>
    <cellStyle name="Virgül 4 4 6 2 3" xfId="33072"/>
    <cellStyle name="Virgül 4 4 6 2 3 2" xfId="33073"/>
    <cellStyle name="Virgül 4 4 6 2 4" xfId="33074"/>
    <cellStyle name="Virgül 4 4 6 3" xfId="33075"/>
    <cellStyle name="Virgül 4 4 6 3 2" xfId="33076"/>
    <cellStyle name="Virgül 4 4 6 3 2 2" xfId="33077"/>
    <cellStyle name="Virgül 4 4 6 3 3" xfId="33078"/>
    <cellStyle name="Virgül 4 4 6 4" xfId="33079"/>
    <cellStyle name="Virgül 4 4 6 4 2" xfId="33080"/>
    <cellStyle name="Virgül 4 4 6 5" xfId="33081"/>
    <cellStyle name="Virgül 4 4 7" xfId="33082"/>
    <cellStyle name="Virgül 4 4 7 2" xfId="33083"/>
    <cellStyle name="Virgül 4 4 7 2 2" xfId="33084"/>
    <cellStyle name="Virgül 4 4 7 2 2 2" xfId="33085"/>
    <cellStyle name="Virgül 4 4 7 2 3" xfId="33086"/>
    <cellStyle name="Virgül 4 4 7 3" xfId="33087"/>
    <cellStyle name="Virgül 4 4 7 3 2" xfId="33088"/>
    <cellStyle name="Virgül 4 4 7 4" xfId="33089"/>
    <cellStyle name="Virgül 4 4 8" xfId="33090"/>
    <cellStyle name="Virgül 4 4 8 2" xfId="33091"/>
    <cellStyle name="Virgül 4 4 8 2 2" xfId="33092"/>
    <cellStyle name="Virgül 4 4 8 3" xfId="33093"/>
    <cellStyle name="Virgül 4 4 9" xfId="33094"/>
    <cellStyle name="Virgül 4 4 9 2" xfId="33095"/>
    <cellStyle name="Virgül 4 5" xfId="33096"/>
    <cellStyle name="Virgül 4 5 2" xfId="33097"/>
    <cellStyle name="Virgül 4 5 2 2" xfId="33098"/>
    <cellStyle name="Virgül 4 5 2 2 2" xfId="33099"/>
    <cellStyle name="Virgül 4 5 2 2 2 2" xfId="33100"/>
    <cellStyle name="Virgül 4 5 2 2 2 2 2" xfId="33101"/>
    <cellStyle name="Virgül 4 5 2 2 2 2 2 2" xfId="33102"/>
    <cellStyle name="Virgül 4 5 2 2 2 2 2 2 2" xfId="33103"/>
    <cellStyle name="Virgül 4 5 2 2 2 2 2 2 2 2" xfId="33104"/>
    <cellStyle name="Virgül 4 5 2 2 2 2 2 2 3" xfId="33105"/>
    <cellStyle name="Virgül 4 5 2 2 2 2 2 3" xfId="33106"/>
    <cellStyle name="Virgül 4 5 2 2 2 2 2 3 2" xfId="33107"/>
    <cellStyle name="Virgül 4 5 2 2 2 2 2 4" xfId="33108"/>
    <cellStyle name="Virgül 4 5 2 2 2 2 3" xfId="33109"/>
    <cellStyle name="Virgül 4 5 2 2 2 2 3 2" xfId="33110"/>
    <cellStyle name="Virgül 4 5 2 2 2 2 3 2 2" xfId="33111"/>
    <cellStyle name="Virgül 4 5 2 2 2 2 3 3" xfId="33112"/>
    <cellStyle name="Virgül 4 5 2 2 2 2 4" xfId="33113"/>
    <cellStyle name="Virgül 4 5 2 2 2 2 4 2" xfId="33114"/>
    <cellStyle name="Virgül 4 5 2 2 2 2 5" xfId="33115"/>
    <cellStyle name="Virgül 4 5 2 2 2 3" xfId="33116"/>
    <cellStyle name="Virgül 4 5 2 2 2 3 2" xfId="33117"/>
    <cellStyle name="Virgül 4 5 2 2 2 3 2 2" xfId="33118"/>
    <cellStyle name="Virgül 4 5 2 2 2 3 2 2 2" xfId="33119"/>
    <cellStyle name="Virgül 4 5 2 2 2 3 2 3" xfId="33120"/>
    <cellStyle name="Virgül 4 5 2 2 2 3 3" xfId="33121"/>
    <cellStyle name="Virgül 4 5 2 2 2 3 3 2" xfId="33122"/>
    <cellStyle name="Virgül 4 5 2 2 2 3 4" xfId="33123"/>
    <cellStyle name="Virgül 4 5 2 2 2 4" xfId="33124"/>
    <cellStyle name="Virgül 4 5 2 2 2 4 2" xfId="33125"/>
    <cellStyle name="Virgül 4 5 2 2 2 4 2 2" xfId="33126"/>
    <cellStyle name="Virgül 4 5 2 2 2 4 3" xfId="33127"/>
    <cellStyle name="Virgül 4 5 2 2 2 5" xfId="33128"/>
    <cellStyle name="Virgül 4 5 2 2 2 5 2" xfId="33129"/>
    <cellStyle name="Virgül 4 5 2 2 2 6" xfId="33130"/>
    <cellStyle name="Virgül 4 5 2 2 3" xfId="33131"/>
    <cellStyle name="Virgül 4 5 2 2 3 2" xfId="33132"/>
    <cellStyle name="Virgül 4 5 2 2 3 2 2" xfId="33133"/>
    <cellStyle name="Virgül 4 5 2 2 3 2 2 2" xfId="33134"/>
    <cellStyle name="Virgül 4 5 2 2 3 2 2 2 2" xfId="33135"/>
    <cellStyle name="Virgül 4 5 2 2 3 2 2 3" xfId="33136"/>
    <cellStyle name="Virgül 4 5 2 2 3 2 3" xfId="33137"/>
    <cellStyle name="Virgül 4 5 2 2 3 2 3 2" xfId="33138"/>
    <cellStyle name="Virgül 4 5 2 2 3 2 4" xfId="33139"/>
    <cellStyle name="Virgül 4 5 2 2 3 3" xfId="33140"/>
    <cellStyle name="Virgül 4 5 2 2 3 3 2" xfId="33141"/>
    <cellStyle name="Virgül 4 5 2 2 3 3 2 2" xfId="33142"/>
    <cellStyle name="Virgül 4 5 2 2 3 3 3" xfId="33143"/>
    <cellStyle name="Virgül 4 5 2 2 3 4" xfId="33144"/>
    <cellStyle name="Virgül 4 5 2 2 3 4 2" xfId="33145"/>
    <cellStyle name="Virgül 4 5 2 2 3 5" xfId="33146"/>
    <cellStyle name="Virgül 4 5 2 2 4" xfId="33147"/>
    <cellStyle name="Virgül 4 5 2 2 4 2" xfId="33148"/>
    <cellStyle name="Virgül 4 5 2 2 4 2 2" xfId="33149"/>
    <cellStyle name="Virgül 4 5 2 2 4 2 2 2" xfId="33150"/>
    <cellStyle name="Virgül 4 5 2 2 4 2 3" xfId="33151"/>
    <cellStyle name="Virgül 4 5 2 2 4 3" xfId="33152"/>
    <cellStyle name="Virgül 4 5 2 2 4 3 2" xfId="33153"/>
    <cellStyle name="Virgül 4 5 2 2 4 4" xfId="33154"/>
    <cellStyle name="Virgül 4 5 2 2 5" xfId="33155"/>
    <cellStyle name="Virgül 4 5 2 2 5 2" xfId="33156"/>
    <cellStyle name="Virgül 4 5 2 2 5 2 2" xfId="33157"/>
    <cellStyle name="Virgül 4 5 2 2 5 3" xfId="33158"/>
    <cellStyle name="Virgül 4 5 2 2 6" xfId="33159"/>
    <cellStyle name="Virgül 4 5 2 2 6 2" xfId="33160"/>
    <cellStyle name="Virgül 4 5 2 2 7" xfId="33161"/>
    <cellStyle name="Virgül 4 5 2 3" xfId="33162"/>
    <cellStyle name="Virgül 4 5 2 3 2" xfId="33163"/>
    <cellStyle name="Virgül 4 5 2 3 2 2" xfId="33164"/>
    <cellStyle name="Virgül 4 5 2 3 2 2 2" xfId="33165"/>
    <cellStyle name="Virgül 4 5 2 3 2 2 2 2" xfId="33166"/>
    <cellStyle name="Virgül 4 5 2 3 2 2 2 2 2" xfId="33167"/>
    <cellStyle name="Virgül 4 5 2 3 2 2 2 3" xfId="33168"/>
    <cellStyle name="Virgül 4 5 2 3 2 2 3" xfId="33169"/>
    <cellStyle name="Virgül 4 5 2 3 2 2 3 2" xfId="33170"/>
    <cellStyle name="Virgül 4 5 2 3 2 2 4" xfId="33171"/>
    <cellStyle name="Virgül 4 5 2 3 2 3" xfId="33172"/>
    <cellStyle name="Virgül 4 5 2 3 2 3 2" xfId="33173"/>
    <cellStyle name="Virgül 4 5 2 3 2 3 2 2" xfId="33174"/>
    <cellStyle name="Virgül 4 5 2 3 2 3 3" xfId="33175"/>
    <cellStyle name="Virgül 4 5 2 3 2 4" xfId="33176"/>
    <cellStyle name="Virgül 4 5 2 3 2 4 2" xfId="33177"/>
    <cellStyle name="Virgül 4 5 2 3 2 5" xfId="33178"/>
    <cellStyle name="Virgül 4 5 2 3 3" xfId="33179"/>
    <cellStyle name="Virgül 4 5 2 3 3 2" xfId="33180"/>
    <cellStyle name="Virgül 4 5 2 3 3 2 2" xfId="33181"/>
    <cellStyle name="Virgül 4 5 2 3 3 2 2 2" xfId="33182"/>
    <cellStyle name="Virgül 4 5 2 3 3 2 3" xfId="33183"/>
    <cellStyle name="Virgül 4 5 2 3 3 3" xfId="33184"/>
    <cellStyle name="Virgül 4 5 2 3 3 3 2" xfId="33185"/>
    <cellStyle name="Virgül 4 5 2 3 3 4" xfId="33186"/>
    <cellStyle name="Virgül 4 5 2 3 4" xfId="33187"/>
    <cellStyle name="Virgül 4 5 2 3 4 2" xfId="33188"/>
    <cellStyle name="Virgül 4 5 2 3 4 2 2" xfId="33189"/>
    <cellStyle name="Virgül 4 5 2 3 4 3" xfId="33190"/>
    <cellStyle name="Virgül 4 5 2 3 5" xfId="33191"/>
    <cellStyle name="Virgül 4 5 2 3 5 2" xfId="33192"/>
    <cellStyle name="Virgül 4 5 2 3 6" xfId="33193"/>
    <cellStyle name="Virgül 4 5 2 4" xfId="33194"/>
    <cellStyle name="Virgül 4 5 2 4 2" xfId="33195"/>
    <cellStyle name="Virgül 4 5 2 4 2 2" xfId="33196"/>
    <cellStyle name="Virgül 4 5 2 4 2 2 2" xfId="33197"/>
    <cellStyle name="Virgül 4 5 2 4 2 2 2 2" xfId="33198"/>
    <cellStyle name="Virgül 4 5 2 4 2 2 3" xfId="33199"/>
    <cellStyle name="Virgül 4 5 2 4 2 3" xfId="33200"/>
    <cellStyle name="Virgül 4 5 2 4 2 3 2" xfId="33201"/>
    <cellStyle name="Virgül 4 5 2 4 2 4" xfId="33202"/>
    <cellStyle name="Virgül 4 5 2 4 3" xfId="33203"/>
    <cellStyle name="Virgül 4 5 2 4 3 2" xfId="33204"/>
    <cellStyle name="Virgül 4 5 2 4 3 2 2" xfId="33205"/>
    <cellStyle name="Virgül 4 5 2 4 3 3" xfId="33206"/>
    <cellStyle name="Virgül 4 5 2 4 4" xfId="33207"/>
    <cellStyle name="Virgül 4 5 2 4 4 2" xfId="33208"/>
    <cellStyle name="Virgül 4 5 2 4 5" xfId="33209"/>
    <cellStyle name="Virgül 4 5 2 5" xfId="33210"/>
    <cellStyle name="Virgül 4 5 2 5 2" xfId="33211"/>
    <cellStyle name="Virgül 4 5 2 5 2 2" xfId="33212"/>
    <cellStyle name="Virgül 4 5 2 5 2 2 2" xfId="33213"/>
    <cellStyle name="Virgül 4 5 2 5 2 3" xfId="33214"/>
    <cellStyle name="Virgül 4 5 2 5 3" xfId="33215"/>
    <cellStyle name="Virgül 4 5 2 5 3 2" xfId="33216"/>
    <cellStyle name="Virgül 4 5 2 5 4" xfId="33217"/>
    <cellStyle name="Virgül 4 5 2 6" xfId="33218"/>
    <cellStyle name="Virgül 4 5 2 6 2" xfId="33219"/>
    <cellStyle name="Virgül 4 5 2 6 2 2" xfId="33220"/>
    <cellStyle name="Virgül 4 5 2 6 3" xfId="33221"/>
    <cellStyle name="Virgül 4 5 2 7" xfId="33222"/>
    <cellStyle name="Virgül 4 5 2 7 2" xfId="33223"/>
    <cellStyle name="Virgül 4 5 2 8" xfId="33224"/>
    <cellStyle name="Virgül 4 5 3" xfId="33225"/>
    <cellStyle name="Virgül 4 5 3 2" xfId="33226"/>
    <cellStyle name="Virgül 4 5 3 2 2" xfId="33227"/>
    <cellStyle name="Virgül 4 5 3 2 2 2" xfId="33228"/>
    <cellStyle name="Virgül 4 5 3 2 2 2 2" xfId="33229"/>
    <cellStyle name="Virgül 4 5 3 2 2 2 2 2" xfId="33230"/>
    <cellStyle name="Virgül 4 5 3 2 2 2 2 2 2" xfId="33231"/>
    <cellStyle name="Virgül 4 5 3 2 2 2 2 3" xfId="33232"/>
    <cellStyle name="Virgül 4 5 3 2 2 2 3" xfId="33233"/>
    <cellStyle name="Virgül 4 5 3 2 2 2 3 2" xfId="33234"/>
    <cellStyle name="Virgül 4 5 3 2 2 2 4" xfId="33235"/>
    <cellStyle name="Virgül 4 5 3 2 2 3" xfId="33236"/>
    <cellStyle name="Virgül 4 5 3 2 2 3 2" xfId="33237"/>
    <cellStyle name="Virgül 4 5 3 2 2 3 2 2" xfId="33238"/>
    <cellStyle name="Virgül 4 5 3 2 2 3 3" xfId="33239"/>
    <cellStyle name="Virgül 4 5 3 2 2 4" xfId="33240"/>
    <cellStyle name="Virgül 4 5 3 2 2 4 2" xfId="33241"/>
    <cellStyle name="Virgül 4 5 3 2 2 5" xfId="33242"/>
    <cellStyle name="Virgül 4 5 3 2 3" xfId="33243"/>
    <cellStyle name="Virgül 4 5 3 2 3 2" xfId="33244"/>
    <cellStyle name="Virgül 4 5 3 2 3 2 2" xfId="33245"/>
    <cellStyle name="Virgül 4 5 3 2 3 2 2 2" xfId="33246"/>
    <cellStyle name="Virgül 4 5 3 2 3 2 3" xfId="33247"/>
    <cellStyle name="Virgül 4 5 3 2 3 3" xfId="33248"/>
    <cellStyle name="Virgül 4 5 3 2 3 3 2" xfId="33249"/>
    <cellStyle name="Virgül 4 5 3 2 3 4" xfId="33250"/>
    <cellStyle name="Virgül 4 5 3 2 4" xfId="33251"/>
    <cellStyle name="Virgül 4 5 3 2 4 2" xfId="33252"/>
    <cellStyle name="Virgül 4 5 3 2 4 2 2" xfId="33253"/>
    <cellStyle name="Virgül 4 5 3 2 4 3" xfId="33254"/>
    <cellStyle name="Virgül 4 5 3 2 5" xfId="33255"/>
    <cellStyle name="Virgül 4 5 3 2 5 2" xfId="33256"/>
    <cellStyle name="Virgül 4 5 3 2 6" xfId="33257"/>
    <cellStyle name="Virgül 4 5 3 3" xfId="33258"/>
    <cellStyle name="Virgül 4 5 3 3 2" xfId="33259"/>
    <cellStyle name="Virgül 4 5 3 3 2 2" xfId="33260"/>
    <cellStyle name="Virgül 4 5 3 3 2 2 2" xfId="33261"/>
    <cellStyle name="Virgül 4 5 3 3 2 2 2 2" xfId="33262"/>
    <cellStyle name="Virgül 4 5 3 3 2 2 3" xfId="33263"/>
    <cellStyle name="Virgül 4 5 3 3 2 3" xfId="33264"/>
    <cellStyle name="Virgül 4 5 3 3 2 3 2" xfId="33265"/>
    <cellStyle name="Virgül 4 5 3 3 2 4" xfId="33266"/>
    <cellStyle name="Virgül 4 5 3 3 3" xfId="33267"/>
    <cellStyle name="Virgül 4 5 3 3 3 2" xfId="33268"/>
    <cellStyle name="Virgül 4 5 3 3 3 2 2" xfId="33269"/>
    <cellStyle name="Virgül 4 5 3 3 3 3" xfId="33270"/>
    <cellStyle name="Virgül 4 5 3 3 4" xfId="33271"/>
    <cellStyle name="Virgül 4 5 3 3 4 2" xfId="33272"/>
    <cellStyle name="Virgül 4 5 3 3 5" xfId="33273"/>
    <cellStyle name="Virgül 4 5 3 4" xfId="33274"/>
    <cellStyle name="Virgül 4 5 3 4 2" xfId="33275"/>
    <cellStyle name="Virgül 4 5 3 4 2 2" xfId="33276"/>
    <cellStyle name="Virgül 4 5 3 4 2 2 2" xfId="33277"/>
    <cellStyle name="Virgül 4 5 3 4 2 3" xfId="33278"/>
    <cellStyle name="Virgül 4 5 3 4 3" xfId="33279"/>
    <cellStyle name="Virgül 4 5 3 4 3 2" xfId="33280"/>
    <cellStyle name="Virgül 4 5 3 4 4" xfId="33281"/>
    <cellStyle name="Virgül 4 5 3 5" xfId="33282"/>
    <cellStyle name="Virgül 4 5 3 5 2" xfId="33283"/>
    <cellStyle name="Virgül 4 5 3 5 2 2" xfId="33284"/>
    <cellStyle name="Virgül 4 5 3 5 3" xfId="33285"/>
    <cellStyle name="Virgül 4 5 3 6" xfId="33286"/>
    <cellStyle name="Virgül 4 5 3 6 2" xfId="33287"/>
    <cellStyle name="Virgül 4 5 3 7" xfId="33288"/>
    <cellStyle name="Virgül 4 5 4" xfId="33289"/>
    <cellStyle name="Virgül 4 5 4 2" xfId="33290"/>
    <cellStyle name="Virgül 4 5 4 2 2" xfId="33291"/>
    <cellStyle name="Virgül 4 5 4 2 2 2" xfId="33292"/>
    <cellStyle name="Virgül 4 5 4 2 2 2 2" xfId="33293"/>
    <cellStyle name="Virgül 4 5 4 2 2 2 2 2" xfId="33294"/>
    <cellStyle name="Virgül 4 5 4 2 2 2 3" xfId="33295"/>
    <cellStyle name="Virgül 4 5 4 2 2 3" xfId="33296"/>
    <cellStyle name="Virgül 4 5 4 2 2 3 2" xfId="33297"/>
    <cellStyle name="Virgül 4 5 4 2 2 4" xfId="33298"/>
    <cellStyle name="Virgül 4 5 4 2 3" xfId="33299"/>
    <cellStyle name="Virgül 4 5 4 2 3 2" xfId="33300"/>
    <cellStyle name="Virgül 4 5 4 2 3 2 2" xfId="33301"/>
    <cellStyle name="Virgül 4 5 4 2 3 3" xfId="33302"/>
    <cellStyle name="Virgül 4 5 4 2 4" xfId="33303"/>
    <cellStyle name="Virgül 4 5 4 2 4 2" xfId="33304"/>
    <cellStyle name="Virgül 4 5 4 2 5" xfId="33305"/>
    <cellStyle name="Virgül 4 5 4 3" xfId="33306"/>
    <cellStyle name="Virgül 4 5 4 3 2" xfId="33307"/>
    <cellStyle name="Virgül 4 5 4 3 2 2" xfId="33308"/>
    <cellStyle name="Virgül 4 5 4 3 2 2 2" xfId="33309"/>
    <cellStyle name="Virgül 4 5 4 3 2 3" xfId="33310"/>
    <cellStyle name="Virgül 4 5 4 3 3" xfId="33311"/>
    <cellStyle name="Virgül 4 5 4 3 3 2" xfId="33312"/>
    <cellStyle name="Virgül 4 5 4 3 4" xfId="33313"/>
    <cellStyle name="Virgül 4 5 4 4" xfId="33314"/>
    <cellStyle name="Virgül 4 5 4 4 2" xfId="33315"/>
    <cellStyle name="Virgül 4 5 4 4 2 2" xfId="33316"/>
    <cellStyle name="Virgül 4 5 4 4 3" xfId="33317"/>
    <cellStyle name="Virgül 4 5 4 5" xfId="33318"/>
    <cellStyle name="Virgül 4 5 4 5 2" xfId="33319"/>
    <cellStyle name="Virgül 4 5 4 6" xfId="33320"/>
    <cellStyle name="Virgül 4 5 5" xfId="33321"/>
    <cellStyle name="Virgül 4 5 5 2" xfId="33322"/>
    <cellStyle name="Virgül 4 5 5 2 2" xfId="33323"/>
    <cellStyle name="Virgül 4 5 5 2 2 2" xfId="33324"/>
    <cellStyle name="Virgül 4 5 5 2 2 2 2" xfId="33325"/>
    <cellStyle name="Virgül 4 5 5 2 2 3" xfId="33326"/>
    <cellStyle name="Virgül 4 5 5 2 3" xfId="33327"/>
    <cellStyle name="Virgül 4 5 5 2 3 2" xfId="33328"/>
    <cellStyle name="Virgül 4 5 5 2 4" xfId="33329"/>
    <cellStyle name="Virgül 4 5 5 3" xfId="33330"/>
    <cellStyle name="Virgül 4 5 5 3 2" xfId="33331"/>
    <cellStyle name="Virgül 4 5 5 3 2 2" xfId="33332"/>
    <cellStyle name="Virgül 4 5 5 3 3" xfId="33333"/>
    <cellStyle name="Virgül 4 5 5 4" xfId="33334"/>
    <cellStyle name="Virgül 4 5 5 4 2" xfId="33335"/>
    <cellStyle name="Virgül 4 5 5 5" xfId="33336"/>
    <cellStyle name="Virgül 4 5 6" xfId="33337"/>
    <cellStyle name="Virgül 4 5 6 2" xfId="33338"/>
    <cellStyle name="Virgül 4 5 6 2 2" xfId="33339"/>
    <cellStyle name="Virgül 4 5 6 2 2 2" xfId="33340"/>
    <cellStyle name="Virgül 4 5 6 2 3" xfId="33341"/>
    <cellStyle name="Virgül 4 5 6 3" xfId="33342"/>
    <cellStyle name="Virgül 4 5 6 3 2" xfId="33343"/>
    <cellStyle name="Virgül 4 5 6 4" xfId="33344"/>
    <cellStyle name="Virgül 4 5 7" xfId="33345"/>
    <cellStyle name="Virgül 4 5 7 2" xfId="33346"/>
    <cellStyle name="Virgül 4 5 7 2 2" xfId="33347"/>
    <cellStyle name="Virgül 4 5 7 3" xfId="33348"/>
    <cellStyle name="Virgül 4 5 8" xfId="33349"/>
    <cellStyle name="Virgül 4 5 8 2" xfId="33350"/>
    <cellStyle name="Virgül 4 5 9" xfId="33351"/>
    <cellStyle name="Virgül 4 6" xfId="33352"/>
    <cellStyle name="Virgül 4 6 2" xfId="33353"/>
    <cellStyle name="Virgül 4 6 2 2" xfId="33354"/>
    <cellStyle name="Virgül 4 6 2 2 2" xfId="33355"/>
    <cellStyle name="Virgül 4 6 2 2 2 2" xfId="33356"/>
    <cellStyle name="Virgül 4 6 2 2 2 2 2" xfId="33357"/>
    <cellStyle name="Virgül 4 6 2 2 2 2 2 2" xfId="33358"/>
    <cellStyle name="Virgül 4 6 2 2 2 2 2 2 2" xfId="33359"/>
    <cellStyle name="Virgül 4 6 2 2 2 2 2 3" xfId="33360"/>
    <cellStyle name="Virgül 4 6 2 2 2 2 3" xfId="33361"/>
    <cellStyle name="Virgül 4 6 2 2 2 2 3 2" xfId="33362"/>
    <cellStyle name="Virgül 4 6 2 2 2 2 4" xfId="33363"/>
    <cellStyle name="Virgül 4 6 2 2 2 3" xfId="33364"/>
    <cellStyle name="Virgül 4 6 2 2 2 3 2" xfId="33365"/>
    <cellStyle name="Virgül 4 6 2 2 2 3 2 2" xfId="33366"/>
    <cellStyle name="Virgül 4 6 2 2 2 3 3" xfId="33367"/>
    <cellStyle name="Virgül 4 6 2 2 2 4" xfId="33368"/>
    <cellStyle name="Virgül 4 6 2 2 2 4 2" xfId="33369"/>
    <cellStyle name="Virgül 4 6 2 2 2 5" xfId="33370"/>
    <cellStyle name="Virgül 4 6 2 2 3" xfId="33371"/>
    <cellStyle name="Virgül 4 6 2 2 3 2" xfId="33372"/>
    <cellStyle name="Virgül 4 6 2 2 3 2 2" xfId="33373"/>
    <cellStyle name="Virgül 4 6 2 2 3 2 2 2" xfId="33374"/>
    <cellStyle name="Virgül 4 6 2 2 3 2 3" xfId="33375"/>
    <cellStyle name="Virgül 4 6 2 2 3 3" xfId="33376"/>
    <cellStyle name="Virgül 4 6 2 2 3 3 2" xfId="33377"/>
    <cellStyle name="Virgül 4 6 2 2 3 4" xfId="33378"/>
    <cellStyle name="Virgül 4 6 2 2 4" xfId="33379"/>
    <cellStyle name="Virgül 4 6 2 2 4 2" xfId="33380"/>
    <cellStyle name="Virgül 4 6 2 2 4 2 2" xfId="33381"/>
    <cellStyle name="Virgül 4 6 2 2 4 3" xfId="33382"/>
    <cellStyle name="Virgül 4 6 2 2 5" xfId="33383"/>
    <cellStyle name="Virgül 4 6 2 2 5 2" xfId="33384"/>
    <cellStyle name="Virgül 4 6 2 2 6" xfId="33385"/>
    <cellStyle name="Virgül 4 6 2 3" xfId="33386"/>
    <cellStyle name="Virgül 4 6 2 3 2" xfId="33387"/>
    <cellStyle name="Virgül 4 6 2 3 2 2" xfId="33388"/>
    <cellStyle name="Virgül 4 6 2 3 2 2 2" xfId="33389"/>
    <cellStyle name="Virgül 4 6 2 3 2 2 2 2" xfId="33390"/>
    <cellStyle name="Virgül 4 6 2 3 2 2 3" xfId="33391"/>
    <cellStyle name="Virgül 4 6 2 3 2 3" xfId="33392"/>
    <cellStyle name="Virgül 4 6 2 3 2 3 2" xfId="33393"/>
    <cellStyle name="Virgül 4 6 2 3 2 4" xfId="33394"/>
    <cellStyle name="Virgül 4 6 2 3 3" xfId="33395"/>
    <cellStyle name="Virgül 4 6 2 3 3 2" xfId="33396"/>
    <cellStyle name="Virgül 4 6 2 3 3 2 2" xfId="33397"/>
    <cellStyle name="Virgül 4 6 2 3 3 3" xfId="33398"/>
    <cellStyle name="Virgül 4 6 2 3 4" xfId="33399"/>
    <cellStyle name="Virgül 4 6 2 3 4 2" xfId="33400"/>
    <cellStyle name="Virgül 4 6 2 3 5" xfId="33401"/>
    <cellStyle name="Virgül 4 6 2 4" xfId="33402"/>
    <cellStyle name="Virgül 4 6 2 4 2" xfId="33403"/>
    <cellStyle name="Virgül 4 6 2 4 2 2" xfId="33404"/>
    <cellStyle name="Virgül 4 6 2 4 2 2 2" xfId="33405"/>
    <cellStyle name="Virgül 4 6 2 4 2 3" xfId="33406"/>
    <cellStyle name="Virgül 4 6 2 4 3" xfId="33407"/>
    <cellStyle name="Virgül 4 6 2 4 3 2" xfId="33408"/>
    <cellStyle name="Virgül 4 6 2 4 4" xfId="33409"/>
    <cellStyle name="Virgül 4 6 2 5" xfId="33410"/>
    <cellStyle name="Virgül 4 6 2 5 2" xfId="33411"/>
    <cellStyle name="Virgül 4 6 2 5 2 2" xfId="33412"/>
    <cellStyle name="Virgül 4 6 2 5 3" xfId="33413"/>
    <cellStyle name="Virgül 4 6 2 6" xfId="33414"/>
    <cellStyle name="Virgül 4 6 2 6 2" xfId="33415"/>
    <cellStyle name="Virgül 4 6 2 7" xfId="33416"/>
    <cellStyle name="Virgül 4 6 3" xfId="33417"/>
    <cellStyle name="Virgül 4 6 3 2" xfId="33418"/>
    <cellStyle name="Virgül 4 6 3 2 2" xfId="33419"/>
    <cellStyle name="Virgül 4 6 3 2 2 2" xfId="33420"/>
    <cellStyle name="Virgül 4 6 3 2 2 2 2" xfId="33421"/>
    <cellStyle name="Virgül 4 6 3 2 2 2 2 2" xfId="33422"/>
    <cellStyle name="Virgül 4 6 3 2 2 2 3" xfId="33423"/>
    <cellStyle name="Virgül 4 6 3 2 2 3" xfId="33424"/>
    <cellStyle name="Virgül 4 6 3 2 2 3 2" xfId="33425"/>
    <cellStyle name="Virgül 4 6 3 2 2 4" xfId="33426"/>
    <cellStyle name="Virgül 4 6 3 2 3" xfId="33427"/>
    <cellStyle name="Virgül 4 6 3 2 3 2" xfId="33428"/>
    <cellStyle name="Virgül 4 6 3 2 3 2 2" xfId="33429"/>
    <cellStyle name="Virgül 4 6 3 2 3 3" xfId="33430"/>
    <cellStyle name="Virgül 4 6 3 2 4" xfId="33431"/>
    <cellStyle name="Virgül 4 6 3 2 4 2" xfId="33432"/>
    <cellStyle name="Virgül 4 6 3 2 5" xfId="33433"/>
    <cellStyle name="Virgül 4 6 3 3" xfId="33434"/>
    <cellStyle name="Virgül 4 6 3 3 2" xfId="33435"/>
    <cellStyle name="Virgül 4 6 3 3 2 2" xfId="33436"/>
    <cellStyle name="Virgül 4 6 3 3 2 2 2" xfId="33437"/>
    <cellStyle name="Virgül 4 6 3 3 2 3" xfId="33438"/>
    <cellStyle name="Virgül 4 6 3 3 3" xfId="33439"/>
    <cellStyle name="Virgül 4 6 3 3 3 2" xfId="33440"/>
    <cellStyle name="Virgül 4 6 3 3 4" xfId="33441"/>
    <cellStyle name="Virgül 4 6 3 4" xfId="33442"/>
    <cellStyle name="Virgül 4 6 3 4 2" xfId="33443"/>
    <cellStyle name="Virgül 4 6 3 4 2 2" xfId="33444"/>
    <cellStyle name="Virgül 4 6 3 4 3" xfId="33445"/>
    <cellStyle name="Virgül 4 6 3 5" xfId="33446"/>
    <cellStyle name="Virgül 4 6 3 5 2" xfId="33447"/>
    <cellStyle name="Virgül 4 6 3 6" xfId="33448"/>
    <cellStyle name="Virgül 4 6 4" xfId="33449"/>
    <cellStyle name="Virgül 4 6 4 2" xfId="33450"/>
    <cellStyle name="Virgül 4 6 4 2 2" xfId="33451"/>
    <cellStyle name="Virgül 4 6 4 2 2 2" xfId="33452"/>
    <cellStyle name="Virgül 4 6 4 2 2 2 2" xfId="33453"/>
    <cellStyle name="Virgül 4 6 4 2 2 3" xfId="33454"/>
    <cellStyle name="Virgül 4 6 4 2 3" xfId="33455"/>
    <cellStyle name="Virgül 4 6 4 2 3 2" xfId="33456"/>
    <cellStyle name="Virgül 4 6 4 2 4" xfId="33457"/>
    <cellStyle name="Virgül 4 6 4 3" xfId="33458"/>
    <cellStyle name="Virgül 4 6 4 3 2" xfId="33459"/>
    <cellStyle name="Virgül 4 6 4 3 2 2" xfId="33460"/>
    <cellStyle name="Virgül 4 6 4 3 3" xfId="33461"/>
    <cellStyle name="Virgül 4 6 4 4" xfId="33462"/>
    <cellStyle name="Virgül 4 6 4 4 2" xfId="33463"/>
    <cellStyle name="Virgül 4 6 4 5" xfId="33464"/>
    <cellStyle name="Virgül 4 6 5" xfId="33465"/>
    <cellStyle name="Virgül 4 6 5 2" xfId="33466"/>
    <cellStyle name="Virgül 4 6 5 2 2" xfId="33467"/>
    <cellStyle name="Virgül 4 6 5 2 2 2" xfId="33468"/>
    <cellStyle name="Virgül 4 6 5 2 3" xfId="33469"/>
    <cellStyle name="Virgül 4 6 5 3" xfId="33470"/>
    <cellStyle name="Virgül 4 6 5 3 2" xfId="33471"/>
    <cellStyle name="Virgül 4 6 5 4" xfId="33472"/>
    <cellStyle name="Virgül 4 6 6" xfId="33473"/>
    <cellStyle name="Virgül 4 6 6 2" xfId="33474"/>
    <cellStyle name="Virgül 4 6 6 2 2" xfId="33475"/>
    <cellStyle name="Virgül 4 6 6 3" xfId="33476"/>
    <cellStyle name="Virgül 4 6 7" xfId="33477"/>
    <cellStyle name="Virgül 4 6 7 2" xfId="33478"/>
    <cellStyle name="Virgül 4 6 8" xfId="33479"/>
    <cellStyle name="Virgül 4 7" xfId="33480"/>
    <cellStyle name="Virgül 4 7 2" xfId="33481"/>
    <cellStyle name="Virgül 4 7 2 2" xfId="33482"/>
    <cellStyle name="Virgül 4 7 2 2 2" xfId="33483"/>
    <cellStyle name="Virgül 4 7 2 2 2 2" xfId="33484"/>
    <cellStyle name="Virgül 4 7 2 2 2 2 2" xfId="33485"/>
    <cellStyle name="Virgül 4 7 2 2 2 2 2 2" xfId="33486"/>
    <cellStyle name="Virgül 4 7 2 2 2 2 3" xfId="33487"/>
    <cellStyle name="Virgül 4 7 2 2 2 3" xfId="33488"/>
    <cellStyle name="Virgül 4 7 2 2 2 3 2" xfId="33489"/>
    <cellStyle name="Virgül 4 7 2 2 2 4" xfId="33490"/>
    <cellStyle name="Virgül 4 7 2 2 3" xfId="33491"/>
    <cellStyle name="Virgül 4 7 2 2 3 2" xfId="33492"/>
    <cellStyle name="Virgül 4 7 2 2 3 2 2" xfId="33493"/>
    <cellStyle name="Virgül 4 7 2 2 3 3" xfId="33494"/>
    <cellStyle name="Virgül 4 7 2 2 4" xfId="33495"/>
    <cellStyle name="Virgül 4 7 2 2 4 2" xfId="33496"/>
    <cellStyle name="Virgül 4 7 2 2 5" xfId="33497"/>
    <cellStyle name="Virgül 4 7 2 3" xfId="33498"/>
    <cellStyle name="Virgül 4 7 2 3 2" xfId="33499"/>
    <cellStyle name="Virgül 4 7 2 3 2 2" xfId="33500"/>
    <cellStyle name="Virgül 4 7 2 3 2 2 2" xfId="33501"/>
    <cellStyle name="Virgül 4 7 2 3 2 3" xfId="33502"/>
    <cellStyle name="Virgül 4 7 2 3 3" xfId="33503"/>
    <cellStyle name="Virgül 4 7 2 3 3 2" xfId="33504"/>
    <cellStyle name="Virgül 4 7 2 3 4" xfId="33505"/>
    <cellStyle name="Virgül 4 7 2 4" xfId="33506"/>
    <cellStyle name="Virgül 4 7 2 4 2" xfId="33507"/>
    <cellStyle name="Virgül 4 7 2 4 2 2" xfId="33508"/>
    <cellStyle name="Virgül 4 7 2 4 3" xfId="33509"/>
    <cellStyle name="Virgül 4 7 2 5" xfId="33510"/>
    <cellStyle name="Virgül 4 7 2 5 2" xfId="33511"/>
    <cellStyle name="Virgül 4 7 2 6" xfId="33512"/>
    <cellStyle name="Virgül 4 7 3" xfId="33513"/>
    <cellStyle name="Virgül 4 7 3 2" xfId="33514"/>
    <cellStyle name="Virgül 4 7 3 2 2" xfId="33515"/>
    <cellStyle name="Virgül 4 7 3 2 2 2" xfId="33516"/>
    <cellStyle name="Virgül 4 7 3 2 2 2 2" xfId="33517"/>
    <cellStyle name="Virgül 4 7 3 2 2 3" xfId="33518"/>
    <cellStyle name="Virgül 4 7 3 2 3" xfId="33519"/>
    <cellStyle name="Virgül 4 7 3 2 3 2" xfId="33520"/>
    <cellStyle name="Virgül 4 7 3 2 4" xfId="33521"/>
    <cellStyle name="Virgül 4 7 3 3" xfId="33522"/>
    <cellStyle name="Virgül 4 7 3 3 2" xfId="33523"/>
    <cellStyle name="Virgül 4 7 3 3 2 2" xfId="33524"/>
    <cellStyle name="Virgül 4 7 3 3 3" xfId="33525"/>
    <cellStyle name="Virgül 4 7 3 4" xfId="33526"/>
    <cellStyle name="Virgül 4 7 3 4 2" xfId="33527"/>
    <cellStyle name="Virgül 4 7 3 5" xfId="33528"/>
    <cellStyle name="Virgül 4 7 4" xfId="33529"/>
    <cellStyle name="Virgül 4 7 4 2" xfId="33530"/>
    <cellStyle name="Virgül 4 7 4 2 2" xfId="33531"/>
    <cellStyle name="Virgül 4 7 4 2 2 2" xfId="33532"/>
    <cellStyle name="Virgül 4 7 4 2 3" xfId="33533"/>
    <cellStyle name="Virgül 4 7 4 3" xfId="33534"/>
    <cellStyle name="Virgül 4 7 4 3 2" xfId="33535"/>
    <cellStyle name="Virgül 4 7 4 4" xfId="33536"/>
    <cellStyle name="Virgül 4 7 5" xfId="33537"/>
    <cellStyle name="Virgül 4 7 5 2" xfId="33538"/>
    <cellStyle name="Virgül 4 7 5 2 2" xfId="33539"/>
    <cellStyle name="Virgül 4 7 5 3" xfId="33540"/>
    <cellStyle name="Virgül 4 7 6" xfId="33541"/>
    <cellStyle name="Virgül 4 7 6 2" xfId="33542"/>
    <cellStyle name="Virgül 4 7 7" xfId="33543"/>
    <cellStyle name="Virgül 4 8" xfId="33544"/>
    <cellStyle name="Virgül 4 8 2" xfId="33545"/>
    <cellStyle name="Virgül 4 8 2 2" xfId="33546"/>
    <cellStyle name="Virgül 4 8 2 2 2" xfId="33547"/>
    <cellStyle name="Virgül 4 8 2 2 2 2" xfId="33548"/>
    <cellStyle name="Virgül 4 8 2 2 2 2 2" xfId="33549"/>
    <cellStyle name="Virgül 4 8 2 2 2 3" xfId="33550"/>
    <cellStyle name="Virgül 4 8 2 2 3" xfId="33551"/>
    <cellStyle name="Virgül 4 8 2 2 3 2" xfId="33552"/>
    <cellStyle name="Virgül 4 8 2 2 4" xfId="33553"/>
    <cellStyle name="Virgül 4 8 2 3" xfId="33554"/>
    <cellStyle name="Virgül 4 8 2 3 2" xfId="33555"/>
    <cellStyle name="Virgül 4 8 2 3 2 2" xfId="33556"/>
    <cellStyle name="Virgül 4 8 2 3 3" xfId="33557"/>
    <cellStyle name="Virgül 4 8 2 4" xfId="33558"/>
    <cellStyle name="Virgül 4 8 2 4 2" xfId="33559"/>
    <cellStyle name="Virgül 4 8 2 5" xfId="33560"/>
    <cellStyle name="Virgül 4 8 3" xfId="33561"/>
    <cellStyle name="Virgül 4 8 3 2" xfId="33562"/>
    <cellStyle name="Virgül 4 8 3 2 2" xfId="33563"/>
    <cellStyle name="Virgül 4 8 3 2 2 2" xfId="33564"/>
    <cellStyle name="Virgül 4 8 3 2 3" xfId="33565"/>
    <cellStyle name="Virgül 4 8 3 3" xfId="33566"/>
    <cellStyle name="Virgül 4 8 3 3 2" xfId="33567"/>
    <cellStyle name="Virgül 4 8 3 4" xfId="33568"/>
    <cellStyle name="Virgül 4 8 4" xfId="33569"/>
    <cellStyle name="Virgül 4 8 4 2" xfId="33570"/>
    <cellStyle name="Virgül 4 8 4 2 2" xfId="33571"/>
    <cellStyle name="Virgül 4 8 4 3" xfId="33572"/>
    <cellStyle name="Virgül 4 8 5" xfId="33573"/>
    <cellStyle name="Virgül 4 8 5 2" xfId="33574"/>
    <cellStyle name="Virgül 4 8 6" xfId="33575"/>
    <cellStyle name="Virgül 4 9" xfId="33576"/>
    <cellStyle name="Virgül 4 9 2" xfId="33577"/>
    <cellStyle name="Virgül 4 9 2 2" xfId="33578"/>
    <cellStyle name="Virgül 4 9 2 2 2" xfId="33579"/>
    <cellStyle name="Virgül 4 9 2 2 2 2" xfId="33580"/>
    <cellStyle name="Virgül 4 9 2 2 3" xfId="33581"/>
    <cellStyle name="Virgül 4 9 2 3" xfId="33582"/>
    <cellStyle name="Virgül 4 9 2 3 2" xfId="33583"/>
    <cellStyle name="Virgül 4 9 2 4" xfId="33584"/>
    <cellStyle name="Virgül 4 9 3" xfId="33585"/>
    <cellStyle name="Virgül 4 9 3 2" xfId="33586"/>
    <cellStyle name="Virgül 4 9 3 2 2" xfId="33587"/>
    <cellStyle name="Virgül 4 9 3 3" xfId="33588"/>
    <cellStyle name="Virgül 4 9 4" xfId="33589"/>
    <cellStyle name="Virgül 4 9 4 2" xfId="33590"/>
    <cellStyle name="Virgül 4 9 5" xfId="33591"/>
    <cellStyle name="Virgül 5" xfId="33592"/>
    <cellStyle name="Virgül 5 10" xfId="33593"/>
    <cellStyle name="Virgül 5 10 2" xfId="33594"/>
    <cellStyle name="Virgül 5 10 2 2" xfId="33595"/>
    <cellStyle name="Virgül 5 10 2 2 2" xfId="33596"/>
    <cellStyle name="Virgül 5 10 2 3" xfId="33597"/>
    <cellStyle name="Virgül 5 10 3" xfId="33598"/>
    <cellStyle name="Virgül 5 10 3 2" xfId="33599"/>
    <cellStyle name="Virgül 5 10 4" xfId="33600"/>
    <cellStyle name="Virgül 5 11" xfId="33601"/>
    <cellStyle name="Virgül 5 11 2" xfId="33602"/>
    <cellStyle name="Virgül 5 11 2 2" xfId="33603"/>
    <cellStyle name="Virgül 5 11 3" xfId="33604"/>
    <cellStyle name="Virgül 5 12" xfId="33605"/>
    <cellStyle name="Virgül 5 12 2" xfId="33606"/>
    <cellStyle name="Virgül 5 13" xfId="33607"/>
    <cellStyle name="Virgül 5 2" xfId="33608"/>
    <cellStyle name="Virgül 5 2 10" xfId="33609"/>
    <cellStyle name="Virgül 5 2 10 2" xfId="33610"/>
    <cellStyle name="Virgül 5 2 10 2 2" xfId="33611"/>
    <cellStyle name="Virgül 5 2 10 3" xfId="33612"/>
    <cellStyle name="Virgül 5 2 11" xfId="33613"/>
    <cellStyle name="Virgül 5 2 11 2" xfId="33614"/>
    <cellStyle name="Virgül 5 2 12" xfId="33615"/>
    <cellStyle name="Virgül 5 2 2" xfId="33616"/>
    <cellStyle name="Virgül 5 2 2 10" xfId="33617"/>
    <cellStyle name="Virgül 5 2 2 10 2" xfId="33618"/>
    <cellStyle name="Virgül 5 2 2 11" xfId="33619"/>
    <cellStyle name="Virgül 5 2 2 2" xfId="33620"/>
    <cellStyle name="Virgül 5 2 2 2 10" xfId="33621"/>
    <cellStyle name="Virgül 5 2 2 2 2" xfId="33622"/>
    <cellStyle name="Virgül 5 2 2 2 2 2" xfId="33623"/>
    <cellStyle name="Virgül 5 2 2 2 2 2 2" xfId="33624"/>
    <cellStyle name="Virgül 5 2 2 2 2 2 2 2" xfId="33625"/>
    <cellStyle name="Virgül 5 2 2 2 2 2 2 2 2" xfId="33626"/>
    <cellStyle name="Virgül 5 2 2 2 2 2 2 2 2 2" xfId="33627"/>
    <cellStyle name="Virgül 5 2 2 2 2 2 2 2 2 2 2" xfId="33628"/>
    <cellStyle name="Virgül 5 2 2 2 2 2 2 2 2 2 2 2" xfId="33629"/>
    <cellStyle name="Virgül 5 2 2 2 2 2 2 2 2 2 2 2 2" xfId="33630"/>
    <cellStyle name="Virgül 5 2 2 2 2 2 2 2 2 2 2 3" xfId="33631"/>
    <cellStyle name="Virgül 5 2 2 2 2 2 2 2 2 2 3" xfId="33632"/>
    <cellStyle name="Virgül 5 2 2 2 2 2 2 2 2 2 3 2" xfId="33633"/>
    <cellStyle name="Virgül 5 2 2 2 2 2 2 2 2 2 4" xfId="33634"/>
    <cellStyle name="Virgül 5 2 2 2 2 2 2 2 2 3" xfId="33635"/>
    <cellStyle name="Virgül 5 2 2 2 2 2 2 2 2 3 2" xfId="33636"/>
    <cellStyle name="Virgül 5 2 2 2 2 2 2 2 2 3 2 2" xfId="33637"/>
    <cellStyle name="Virgül 5 2 2 2 2 2 2 2 2 3 3" xfId="33638"/>
    <cellStyle name="Virgül 5 2 2 2 2 2 2 2 2 4" xfId="33639"/>
    <cellStyle name="Virgül 5 2 2 2 2 2 2 2 2 4 2" xfId="33640"/>
    <cellStyle name="Virgül 5 2 2 2 2 2 2 2 2 5" xfId="33641"/>
    <cellStyle name="Virgül 5 2 2 2 2 2 2 2 3" xfId="33642"/>
    <cellStyle name="Virgül 5 2 2 2 2 2 2 2 3 2" xfId="33643"/>
    <cellStyle name="Virgül 5 2 2 2 2 2 2 2 3 2 2" xfId="33644"/>
    <cellStyle name="Virgül 5 2 2 2 2 2 2 2 3 2 2 2" xfId="33645"/>
    <cellStyle name="Virgül 5 2 2 2 2 2 2 2 3 2 3" xfId="33646"/>
    <cellStyle name="Virgül 5 2 2 2 2 2 2 2 3 3" xfId="33647"/>
    <cellStyle name="Virgül 5 2 2 2 2 2 2 2 3 3 2" xfId="33648"/>
    <cellStyle name="Virgül 5 2 2 2 2 2 2 2 3 4" xfId="33649"/>
    <cellStyle name="Virgül 5 2 2 2 2 2 2 2 4" xfId="33650"/>
    <cellStyle name="Virgül 5 2 2 2 2 2 2 2 4 2" xfId="33651"/>
    <cellStyle name="Virgül 5 2 2 2 2 2 2 2 4 2 2" xfId="33652"/>
    <cellStyle name="Virgül 5 2 2 2 2 2 2 2 4 3" xfId="33653"/>
    <cellStyle name="Virgül 5 2 2 2 2 2 2 2 5" xfId="33654"/>
    <cellStyle name="Virgül 5 2 2 2 2 2 2 2 5 2" xfId="33655"/>
    <cellStyle name="Virgül 5 2 2 2 2 2 2 2 6" xfId="33656"/>
    <cellStyle name="Virgül 5 2 2 2 2 2 2 3" xfId="33657"/>
    <cellStyle name="Virgül 5 2 2 2 2 2 2 3 2" xfId="33658"/>
    <cellStyle name="Virgül 5 2 2 2 2 2 2 3 2 2" xfId="33659"/>
    <cellStyle name="Virgül 5 2 2 2 2 2 2 3 2 2 2" xfId="33660"/>
    <cellStyle name="Virgül 5 2 2 2 2 2 2 3 2 2 2 2" xfId="33661"/>
    <cellStyle name="Virgül 5 2 2 2 2 2 2 3 2 2 3" xfId="33662"/>
    <cellStyle name="Virgül 5 2 2 2 2 2 2 3 2 3" xfId="33663"/>
    <cellStyle name="Virgül 5 2 2 2 2 2 2 3 2 3 2" xfId="33664"/>
    <cellStyle name="Virgül 5 2 2 2 2 2 2 3 2 4" xfId="33665"/>
    <cellStyle name="Virgül 5 2 2 2 2 2 2 3 3" xfId="33666"/>
    <cellStyle name="Virgül 5 2 2 2 2 2 2 3 3 2" xfId="33667"/>
    <cellStyle name="Virgül 5 2 2 2 2 2 2 3 3 2 2" xfId="33668"/>
    <cellStyle name="Virgül 5 2 2 2 2 2 2 3 3 3" xfId="33669"/>
    <cellStyle name="Virgül 5 2 2 2 2 2 2 3 4" xfId="33670"/>
    <cellStyle name="Virgül 5 2 2 2 2 2 2 3 4 2" xfId="33671"/>
    <cellStyle name="Virgül 5 2 2 2 2 2 2 3 5" xfId="33672"/>
    <cellStyle name="Virgül 5 2 2 2 2 2 2 4" xfId="33673"/>
    <cellStyle name="Virgül 5 2 2 2 2 2 2 4 2" xfId="33674"/>
    <cellStyle name="Virgül 5 2 2 2 2 2 2 4 2 2" xfId="33675"/>
    <cellStyle name="Virgül 5 2 2 2 2 2 2 4 2 2 2" xfId="33676"/>
    <cellStyle name="Virgül 5 2 2 2 2 2 2 4 2 3" xfId="33677"/>
    <cellStyle name="Virgül 5 2 2 2 2 2 2 4 3" xfId="33678"/>
    <cellStyle name="Virgül 5 2 2 2 2 2 2 4 3 2" xfId="33679"/>
    <cellStyle name="Virgül 5 2 2 2 2 2 2 4 4" xfId="33680"/>
    <cellStyle name="Virgül 5 2 2 2 2 2 2 5" xfId="33681"/>
    <cellStyle name="Virgül 5 2 2 2 2 2 2 5 2" xfId="33682"/>
    <cellStyle name="Virgül 5 2 2 2 2 2 2 5 2 2" xfId="33683"/>
    <cellStyle name="Virgül 5 2 2 2 2 2 2 5 3" xfId="33684"/>
    <cellStyle name="Virgül 5 2 2 2 2 2 2 6" xfId="33685"/>
    <cellStyle name="Virgül 5 2 2 2 2 2 2 6 2" xfId="33686"/>
    <cellStyle name="Virgül 5 2 2 2 2 2 2 7" xfId="33687"/>
    <cellStyle name="Virgül 5 2 2 2 2 2 3" xfId="33688"/>
    <cellStyle name="Virgül 5 2 2 2 2 2 3 2" xfId="33689"/>
    <cellStyle name="Virgül 5 2 2 2 2 2 3 2 2" xfId="33690"/>
    <cellStyle name="Virgül 5 2 2 2 2 2 3 2 2 2" xfId="33691"/>
    <cellStyle name="Virgül 5 2 2 2 2 2 3 2 2 2 2" xfId="33692"/>
    <cellStyle name="Virgül 5 2 2 2 2 2 3 2 2 2 2 2" xfId="33693"/>
    <cellStyle name="Virgül 5 2 2 2 2 2 3 2 2 2 3" xfId="33694"/>
    <cellStyle name="Virgül 5 2 2 2 2 2 3 2 2 3" xfId="33695"/>
    <cellStyle name="Virgül 5 2 2 2 2 2 3 2 2 3 2" xfId="33696"/>
    <cellStyle name="Virgül 5 2 2 2 2 2 3 2 2 4" xfId="33697"/>
    <cellStyle name="Virgül 5 2 2 2 2 2 3 2 3" xfId="33698"/>
    <cellStyle name="Virgül 5 2 2 2 2 2 3 2 3 2" xfId="33699"/>
    <cellStyle name="Virgül 5 2 2 2 2 2 3 2 3 2 2" xfId="33700"/>
    <cellStyle name="Virgül 5 2 2 2 2 2 3 2 3 3" xfId="33701"/>
    <cellStyle name="Virgül 5 2 2 2 2 2 3 2 4" xfId="33702"/>
    <cellStyle name="Virgül 5 2 2 2 2 2 3 2 4 2" xfId="33703"/>
    <cellStyle name="Virgül 5 2 2 2 2 2 3 2 5" xfId="33704"/>
    <cellStyle name="Virgül 5 2 2 2 2 2 3 3" xfId="33705"/>
    <cellStyle name="Virgül 5 2 2 2 2 2 3 3 2" xfId="33706"/>
    <cellStyle name="Virgül 5 2 2 2 2 2 3 3 2 2" xfId="33707"/>
    <cellStyle name="Virgül 5 2 2 2 2 2 3 3 2 2 2" xfId="33708"/>
    <cellStyle name="Virgül 5 2 2 2 2 2 3 3 2 3" xfId="33709"/>
    <cellStyle name="Virgül 5 2 2 2 2 2 3 3 3" xfId="33710"/>
    <cellStyle name="Virgül 5 2 2 2 2 2 3 3 3 2" xfId="33711"/>
    <cellStyle name="Virgül 5 2 2 2 2 2 3 3 4" xfId="33712"/>
    <cellStyle name="Virgül 5 2 2 2 2 2 3 4" xfId="33713"/>
    <cellStyle name="Virgül 5 2 2 2 2 2 3 4 2" xfId="33714"/>
    <cellStyle name="Virgül 5 2 2 2 2 2 3 4 2 2" xfId="33715"/>
    <cellStyle name="Virgül 5 2 2 2 2 2 3 4 3" xfId="33716"/>
    <cellStyle name="Virgül 5 2 2 2 2 2 3 5" xfId="33717"/>
    <cellStyle name="Virgül 5 2 2 2 2 2 3 5 2" xfId="33718"/>
    <cellStyle name="Virgül 5 2 2 2 2 2 3 6" xfId="33719"/>
    <cellStyle name="Virgül 5 2 2 2 2 2 4" xfId="33720"/>
    <cellStyle name="Virgül 5 2 2 2 2 2 4 2" xfId="33721"/>
    <cellStyle name="Virgül 5 2 2 2 2 2 4 2 2" xfId="33722"/>
    <cellStyle name="Virgül 5 2 2 2 2 2 4 2 2 2" xfId="33723"/>
    <cellStyle name="Virgül 5 2 2 2 2 2 4 2 2 2 2" xfId="33724"/>
    <cellStyle name="Virgül 5 2 2 2 2 2 4 2 2 3" xfId="33725"/>
    <cellStyle name="Virgül 5 2 2 2 2 2 4 2 3" xfId="33726"/>
    <cellStyle name="Virgül 5 2 2 2 2 2 4 2 3 2" xfId="33727"/>
    <cellStyle name="Virgül 5 2 2 2 2 2 4 2 4" xfId="33728"/>
    <cellStyle name="Virgül 5 2 2 2 2 2 4 3" xfId="33729"/>
    <cellStyle name="Virgül 5 2 2 2 2 2 4 3 2" xfId="33730"/>
    <cellStyle name="Virgül 5 2 2 2 2 2 4 3 2 2" xfId="33731"/>
    <cellStyle name="Virgül 5 2 2 2 2 2 4 3 3" xfId="33732"/>
    <cellStyle name="Virgül 5 2 2 2 2 2 4 4" xfId="33733"/>
    <cellStyle name="Virgül 5 2 2 2 2 2 4 4 2" xfId="33734"/>
    <cellStyle name="Virgül 5 2 2 2 2 2 4 5" xfId="33735"/>
    <cellStyle name="Virgül 5 2 2 2 2 2 5" xfId="33736"/>
    <cellStyle name="Virgül 5 2 2 2 2 2 5 2" xfId="33737"/>
    <cellStyle name="Virgül 5 2 2 2 2 2 5 2 2" xfId="33738"/>
    <cellStyle name="Virgül 5 2 2 2 2 2 5 2 2 2" xfId="33739"/>
    <cellStyle name="Virgül 5 2 2 2 2 2 5 2 3" xfId="33740"/>
    <cellStyle name="Virgül 5 2 2 2 2 2 5 3" xfId="33741"/>
    <cellStyle name="Virgül 5 2 2 2 2 2 5 3 2" xfId="33742"/>
    <cellStyle name="Virgül 5 2 2 2 2 2 5 4" xfId="33743"/>
    <cellStyle name="Virgül 5 2 2 2 2 2 6" xfId="33744"/>
    <cellStyle name="Virgül 5 2 2 2 2 2 6 2" xfId="33745"/>
    <cellStyle name="Virgül 5 2 2 2 2 2 6 2 2" xfId="33746"/>
    <cellStyle name="Virgül 5 2 2 2 2 2 6 3" xfId="33747"/>
    <cellStyle name="Virgül 5 2 2 2 2 2 7" xfId="33748"/>
    <cellStyle name="Virgül 5 2 2 2 2 2 7 2" xfId="33749"/>
    <cellStyle name="Virgül 5 2 2 2 2 2 8" xfId="33750"/>
    <cellStyle name="Virgül 5 2 2 2 2 3" xfId="33751"/>
    <cellStyle name="Virgül 5 2 2 2 2 3 2" xfId="33752"/>
    <cellStyle name="Virgül 5 2 2 2 2 3 2 2" xfId="33753"/>
    <cellStyle name="Virgül 5 2 2 2 2 3 2 2 2" xfId="33754"/>
    <cellStyle name="Virgül 5 2 2 2 2 3 2 2 2 2" xfId="33755"/>
    <cellStyle name="Virgül 5 2 2 2 2 3 2 2 2 2 2" xfId="33756"/>
    <cellStyle name="Virgül 5 2 2 2 2 3 2 2 2 2 2 2" xfId="33757"/>
    <cellStyle name="Virgül 5 2 2 2 2 3 2 2 2 2 3" xfId="33758"/>
    <cellStyle name="Virgül 5 2 2 2 2 3 2 2 2 3" xfId="33759"/>
    <cellStyle name="Virgül 5 2 2 2 2 3 2 2 2 3 2" xfId="33760"/>
    <cellStyle name="Virgül 5 2 2 2 2 3 2 2 2 4" xfId="33761"/>
    <cellStyle name="Virgül 5 2 2 2 2 3 2 2 3" xfId="33762"/>
    <cellStyle name="Virgül 5 2 2 2 2 3 2 2 3 2" xfId="33763"/>
    <cellStyle name="Virgül 5 2 2 2 2 3 2 2 3 2 2" xfId="33764"/>
    <cellStyle name="Virgül 5 2 2 2 2 3 2 2 3 3" xfId="33765"/>
    <cellStyle name="Virgül 5 2 2 2 2 3 2 2 4" xfId="33766"/>
    <cellStyle name="Virgül 5 2 2 2 2 3 2 2 4 2" xfId="33767"/>
    <cellStyle name="Virgül 5 2 2 2 2 3 2 2 5" xfId="33768"/>
    <cellStyle name="Virgül 5 2 2 2 2 3 2 3" xfId="33769"/>
    <cellStyle name="Virgül 5 2 2 2 2 3 2 3 2" xfId="33770"/>
    <cellStyle name="Virgül 5 2 2 2 2 3 2 3 2 2" xfId="33771"/>
    <cellStyle name="Virgül 5 2 2 2 2 3 2 3 2 2 2" xfId="33772"/>
    <cellStyle name="Virgül 5 2 2 2 2 3 2 3 2 3" xfId="33773"/>
    <cellStyle name="Virgül 5 2 2 2 2 3 2 3 3" xfId="33774"/>
    <cellStyle name="Virgül 5 2 2 2 2 3 2 3 3 2" xfId="33775"/>
    <cellStyle name="Virgül 5 2 2 2 2 3 2 3 4" xfId="33776"/>
    <cellStyle name="Virgül 5 2 2 2 2 3 2 4" xfId="33777"/>
    <cellStyle name="Virgül 5 2 2 2 2 3 2 4 2" xfId="33778"/>
    <cellStyle name="Virgül 5 2 2 2 2 3 2 4 2 2" xfId="33779"/>
    <cellStyle name="Virgül 5 2 2 2 2 3 2 4 3" xfId="33780"/>
    <cellStyle name="Virgül 5 2 2 2 2 3 2 5" xfId="33781"/>
    <cellStyle name="Virgül 5 2 2 2 2 3 2 5 2" xfId="33782"/>
    <cellStyle name="Virgül 5 2 2 2 2 3 2 6" xfId="33783"/>
    <cellStyle name="Virgül 5 2 2 2 2 3 3" xfId="33784"/>
    <cellStyle name="Virgül 5 2 2 2 2 3 3 2" xfId="33785"/>
    <cellStyle name="Virgül 5 2 2 2 2 3 3 2 2" xfId="33786"/>
    <cellStyle name="Virgül 5 2 2 2 2 3 3 2 2 2" xfId="33787"/>
    <cellStyle name="Virgül 5 2 2 2 2 3 3 2 2 2 2" xfId="33788"/>
    <cellStyle name="Virgül 5 2 2 2 2 3 3 2 2 3" xfId="33789"/>
    <cellStyle name="Virgül 5 2 2 2 2 3 3 2 3" xfId="33790"/>
    <cellStyle name="Virgül 5 2 2 2 2 3 3 2 3 2" xfId="33791"/>
    <cellStyle name="Virgül 5 2 2 2 2 3 3 2 4" xfId="33792"/>
    <cellStyle name="Virgül 5 2 2 2 2 3 3 3" xfId="33793"/>
    <cellStyle name="Virgül 5 2 2 2 2 3 3 3 2" xfId="33794"/>
    <cellStyle name="Virgül 5 2 2 2 2 3 3 3 2 2" xfId="33795"/>
    <cellStyle name="Virgül 5 2 2 2 2 3 3 3 3" xfId="33796"/>
    <cellStyle name="Virgül 5 2 2 2 2 3 3 4" xfId="33797"/>
    <cellStyle name="Virgül 5 2 2 2 2 3 3 4 2" xfId="33798"/>
    <cellStyle name="Virgül 5 2 2 2 2 3 3 5" xfId="33799"/>
    <cellStyle name="Virgül 5 2 2 2 2 3 4" xfId="33800"/>
    <cellStyle name="Virgül 5 2 2 2 2 3 4 2" xfId="33801"/>
    <cellStyle name="Virgül 5 2 2 2 2 3 4 2 2" xfId="33802"/>
    <cellStyle name="Virgül 5 2 2 2 2 3 4 2 2 2" xfId="33803"/>
    <cellStyle name="Virgül 5 2 2 2 2 3 4 2 3" xfId="33804"/>
    <cellStyle name="Virgül 5 2 2 2 2 3 4 3" xfId="33805"/>
    <cellStyle name="Virgül 5 2 2 2 2 3 4 3 2" xfId="33806"/>
    <cellStyle name="Virgül 5 2 2 2 2 3 4 4" xfId="33807"/>
    <cellStyle name="Virgül 5 2 2 2 2 3 5" xfId="33808"/>
    <cellStyle name="Virgül 5 2 2 2 2 3 5 2" xfId="33809"/>
    <cellStyle name="Virgül 5 2 2 2 2 3 5 2 2" xfId="33810"/>
    <cellStyle name="Virgül 5 2 2 2 2 3 5 3" xfId="33811"/>
    <cellStyle name="Virgül 5 2 2 2 2 3 6" xfId="33812"/>
    <cellStyle name="Virgül 5 2 2 2 2 3 6 2" xfId="33813"/>
    <cellStyle name="Virgül 5 2 2 2 2 3 7" xfId="33814"/>
    <cellStyle name="Virgül 5 2 2 2 2 4" xfId="33815"/>
    <cellStyle name="Virgül 5 2 2 2 2 4 2" xfId="33816"/>
    <cellStyle name="Virgül 5 2 2 2 2 4 2 2" xfId="33817"/>
    <cellStyle name="Virgül 5 2 2 2 2 4 2 2 2" xfId="33818"/>
    <cellStyle name="Virgül 5 2 2 2 2 4 2 2 2 2" xfId="33819"/>
    <cellStyle name="Virgül 5 2 2 2 2 4 2 2 2 2 2" xfId="33820"/>
    <cellStyle name="Virgül 5 2 2 2 2 4 2 2 2 3" xfId="33821"/>
    <cellStyle name="Virgül 5 2 2 2 2 4 2 2 3" xfId="33822"/>
    <cellStyle name="Virgül 5 2 2 2 2 4 2 2 3 2" xfId="33823"/>
    <cellStyle name="Virgül 5 2 2 2 2 4 2 2 4" xfId="33824"/>
    <cellStyle name="Virgül 5 2 2 2 2 4 2 3" xfId="33825"/>
    <cellStyle name="Virgül 5 2 2 2 2 4 2 3 2" xfId="33826"/>
    <cellStyle name="Virgül 5 2 2 2 2 4 2 3 2 2" xfId="33827"/>
    <cellStyle name="Virgül 5 2 2 2 2 4 2 3 3" xfId="33828"/>
    <cellStyle name="Virgül 5 2 2 2 2 4 2 4" xfId="33829"/>
    <cellStyle name="Virgül 5 2 2 2 2 4 2 4 2" xfId="33830"/>
    <cellStyle name="Virgül 5 2 2 2 2 4 2 5" xfId="33831"/>
    <cellStyle name="Virgül 5 2 2 2 2 4 3" xfId="33832"/>
    <cellStyle name="Virgül 5 2 2 2 2 4 3 2" xfId="33833"/>
    <cellStyle name="Virgül 5 2 2 2 2 4 3 2 2" xfId="33834"/>
    <cellStyle name="Virgül 5 2 2 2 2 4 3 2 2 2" xfId="33835"/>
    <cellStyle name="Virgül 5 2 2 2 2 4 3 2 3" xfId="33836"/>
    <cellStyle name="Virgül 5 2 2 2 2 4 3 3" xfId="33837"/>
    <cellStyle name="Virgül 5 2 2 2 2 4 3 3 2" xfId="33838"/>
    <cellStyle name="Virgül 5 2 2 2 2 4 3 4" xfId="33839"/>
    <cellStyle name="Virgül 5 2 2 2 2 4 4" xfId="33840"/>
    <cellStyle name="Virgül 5 2 2 2 2 4 4 2" xfId="33841"/>
    <cellStyle name="Virgül 5 2 2 2 2 4 4 2 2" xfId="33842"/>
    <cellStyle name="Virgül 5 2 2 2 2 4 4 3" xfId="33843"/>
    <cellStyle name="Virgül 5 2 2 2 2 4 5" xfId="33844"/>
    <cellStyle name="Virgül 5 2 2 2 2 4 5 2" xfId="33845"/>
    <cellStyle name="Virgül 5 2 2 2 2 4 6" xfId="33846"/>
    <cellStyle name="Virgül 5 2 2 2 2 5" xfId="33847"/>
    <cellStyle name="Virgül 5 2 2 2 2 5 2" xfId="33848"/>
    <cellStyle name="Virgül 5 2 2 2 2 5 2 2" xfId="33849"/>
    <cellStyle name="Virgül 5 2 2 2 2 5 2 2 2" xfId="33850"/>
    <cellStyle name="Virgül 5 2 2 2 2 5 2 2 2 2" xfId="33851"/>
    <cellStyle name="Virgül 5 2 2 2 2 5 2 2 3" xfId="33852"/>
    <cellStyle name="Virgül 5 2 2 2 2 5 2 3" xfId="33853"/>
    <cellStyle name="Virgül 5 2 2 2 2 5 2 3 2" xfId="33854"/>
    <cellStyle name="Virgül 5 2 2 2 2 5 2 4" xfId="33855"/>
    <cellStyle name="Virgül 5 2 2 2 2 5 3" xfId="33856"/>
    <cellStyle name="Virgül 5 2 2 2 2 5 3 2" xfId="33857"/>
    <cellStyle name="Virgül 5 2 2 2 2 5 3 2 2" xfId="33858"/>
    <cellStyle name="Virgül 5 2 2 2 2 5 3 3" xfId="33859"/>
    <cellStyle name="Virgül 5 2 2 2 2 5 4" xfId="33860"/>
    <cellStyle name="Virgül 5 2 2 2 2 5 4 2" xfId="33861"/>
    <cellStyle name="Virgül 5 2 2 2 2 5 5" xfId="33862"/>
    <cellStyle name="Virgül 5 2 2 2 2 6" xfId="33863"/>
    <cellStyle name="Virgül 5 2 2 2 2 6 2" xfId="33864"/>
    <cellStyle name="Virgül 5 2 2 2 2 6 2 2" xfId="33865"/>
    <cellStyle name="Virgül 5 2 2 2 2 6 2 2 2" xfId="33866"/>
    <cellStyle name="Virgül 5 2 2 2 2 6 2 3" xfId="33867"/>
    <cellStyle name="Virgül 5 2 2 2 2 6 3" xfId="33868"/>
    <cellStyle name="Virgül 5 2 2 2 2 6 3 2" xfId="33869"/>
    <cellStyle name="Virgül 5 2 2 2 2 6 4" xfId="33870"/>
    <cellStyle name="Virgül 5 2 2 2 2 7" xfId="33871"/>
    <cellStyle name="Virgül 5 2 2 2 2 7 2" xfId="33872"/>
    <cellStyle name="Virgül 5 2 2 2 2 7 2 2" xfId="33873"/>
    <cellStyle name="Virgül 5 2 2 2 2 7 3" xfId="33874"/>
    <cellStyle name="Virgül 5 2 2 2 2 8" xfId="33875"/>
    <cellStyle name="Virgül 5 2 2 2 2 8 2" xfId="33876"/>
    <cellStyle name="Virgül 5 2 2 2 2 9" xfId="33877"/>
    <cellStyle name="Virgül 5 2 2 2 3" xfId="33878"/>
    <cellStyle name="Virgül 5 2 2 2 3 2" xfId="33879"/>
    <cellStyle name="Virgül 5 2 2 2 3 2 2" xfId="33880"/>
    <cellStyle name="Virgül 5 2 2 2 3 2 2 2" xfId="33881"/>
    <cellStyle name="Virgül 5 2 2 2 3 2 2 2 2" xfId="33882"/>
    <cellStyle name="Virgül 5 2 2 2 3 2 2 2 2 2" xfId="33883"/>
    <cellStyle name="Virgül 5 2 2 2 3 2 2 2 2 2 2" xfId="33884"/>
    <cellStyle name="Virgül 5 2 2 2 3 2 2 2 2 2 2 2" xfId="33885"/>
    <cellStyle name="Virgül 5 2 2 2 3 2 2 2 2 2 3" xfId="33886"/>
    <cellStyle name="Virgül 5 2 2 2 3 2 2 2 2 3" xfId="33887"/>
    <cellStyle name="Virgül 5 2 2 2 3 2 2 2 2 3 2" xfId="33888"/>
    <cellStyle name="Virgül 5 2 2 2 3 2 2 2 2 4" xfId="33889"/>
    <cellStyle name="Virgül 5 2 2 2 3 2 2 2 3" xfId="33890"/>
    <cellStyle name="Virgül 5 2 2 2 3 2 2 2 3 2" xfId="33891"/>
    <cellStyle name="Virgül 5 2 2 2 3 2 2 2 3 2 2" xfId="33892"/>
    <cellStyle name="Virgül 5 2 2 2 3 2 2 2 3 3" xfId="33893"/>
    <cellStyle name="Virgül 5 2 2 2 3 2 2 2 4" xfId="33894"/>
    <cellStyle name="Virgül 5 2 2 2 3 2 2 2 4 2" xfId="33895"/>
    <cellStyle name="Virgül 5 2 2 2 3 2 2 2 5" xfId="33896"/>
    <cellStyle name="Virgül 5 2 2 2 3 2 2 3" xfId="33897"/>
    <cellStyle name="Virgül 5 2 2 2 3 2 2 3 2" xfId="33898"/>
    <cellStyle name="Virgül 5 2 2 2 3 2 2 3 2 2" xfId="33899"/>
    <cellStyle name="Virgül 5 2 2 2 3 2 2 3 2 2 2" xfId="33900"/>
    <cellStyle name="Virgül 5 2 2 2 3 2 2 3 2 3" xfId="33901"/>
    <cellStyle name="Virgül 5 2 2 2 3 2 2 3 3" xfId="33902"/>
    <cellStyle name="Virgül 5 2 2 2 3 2 2 3 3 2" xfId="33903"/>
    <cellStyle name="Virgül 5 2 2 2 3 2 2 3 4" xfId="33904"/>
    <cellStyle name="Virgül 5 2 2 2 3 2 2 4" xfId="33905"/>
    <cellStyle name="Virgül 5 2 2 2 3 2 2 4 2" xfId="33906"/>
    <cellStyle name="Virgül 5 2 2 2 3 2 2 4 2 2" xfId="33907"/>
    <cellStyle name="Virgül 5 2 2 2 3 2 2 4 3" xfId="33908"/>
    <cellStyle name="Virgül 5 2 2 2 3 2 2 5" xfId="33909"/>
    <cellStyle name="Virgül 5 2 2 2 3 2 2 5 2" xfId="33910"/>
    <cellStyle name="Virgül 5 2 2 2 3 2 2 6" xfId="33911"/>
    <cellStyle name="Virgül 5 2 2 2 3 2 3" xfId="33912"/>
    <cellStyle name="Virgül 5 2 2 2 3 2 3 2" xfId="33913"/>
    <cellStyle name="Virgül 5 2 2 2 3 2 3 2 2" xfId="33914"/>
    <cellStyle name="Virgül 5 2 2 2 3 2 3 2 2 2" xfId="33915"/>
    <cellStyle name="Virgül 5 2 2 2 3 2 3 2 2 2 2" xfId="33916"/>
    <cellStyle name="Virgül 5 2 2 2 3 2 3 2 2 3" xfId="33917"/>
    <cellStyle name="Virgül 5 2 2 2 3 2 3 2 3" xfId="33918"/>
    <cellStyle name="Virgül 5 2 2 2 3 2 3 2 3 2" xfId="33919"/>
    <cellStyle name="Virgül 5 2 2 2 3 2 3 2 4" xfId="33920"/>
    <cellStyle name="Virgül 5 2 2 2 3 2 3 3" xfId="33921"/>
    <cellStyle name="Virgül 5 2 2 2 3 2 3 3 2" xfId="33922"/>
    <cellStyle name="Virgül 5 2 2 2 3 2 3 3 2 2" xfId="33923"/>
    <cellStyle name="Virgül 5 2 2 2 3 2 3 3 3" xfId="33924"/>
    <cellStyle name="Virgül 5 2 2 2 3 2 3 4" xfId="33925"/>
    <cellStyle name="Virgül 5 2 2 2 3 2 3 4 2" xfId="33926"/>
    <cellStyle name="Virgül 5 2 2 2 3 2 3 5" xfId="33927"/>
    <cellStyle name="Virgül 5 2 2 2 3 2 4" xfId="33928"/>
    <cellStyle name="Virgül 5 2 2 2 3 2 4 2" xfId="33929"/>
    <cellStyle name="Virgül 5 2 2 2 3 2 4 2 2" xfId="33930"/>
    <cellStyle name="Virgül 5 2 2 2 3 2 4 2 2 2" xfId="33931"/>
    <cellStyle name="Virgül 5 2 2 2 3 2 4 2 3" xfId="33932"/>
    <cellStyle name="Virgül 5 2 2 2 3 2 4 3" xfId="33933"/>
    <cellStyle name="Virgül 5 2 2 2 3 2 4 3 2" xfId="33934"/>
    <cellStyle name="Virgül 5 2 2 2 3 2 4 4" xfId="33935"/>
    <cellStyle name="Virgül 5 2 2 2 3 2 5" xfId="33936"/>
    <cellStyle name="Virgül 5 2 2 2 3 2 5 2" xfId="33937"/>
    <cellStyle name="Virgül 5 2 2 2 3 2 5 2 2" xfId="33938"/>
    <cellStyle name="Virgül 5 2 2 2 3 2 5 3" xfId="33939"/>
    <cellStyle name="Virgül 5 2 2 2 3 2 6" xfId="33940"/>
    <cellStyle name="Virgül 5 2 2 2 3 2 6 2" xfId="33941"/>
    <cellStyle name="Virgül 5 2 2 2 3 2 7" xfId="33942"/>
    <cellStyle name="Virgül 5 2 2 2 3 3" xfId="33943"/>
    <cellStyle name="Virgül 5 2 2 2 3 3 2" xfId="33944"/>
    <cellStyle name="Virgül 5 2 2 2 3 3 2 2" xfId="33945"/>
    <cellStyle name="Virgül 5 2 2 2 3 3 2 2 2" xfId="33946"/>
    <cellStyle name="Virgül 5 2 2 2 3 3 2 2 2 2" xfId="33947"/>
    <cellStyle name="Virgül 5 2 2 2 3 3 2 2 2 2 2" xfId="33948"/>
    <cellStyle name="Virgül 5 2 2 2 3 3 2 2 2 3" xfId="33949"/>
    <cellStyle name="Virgül 5 2 2 2 3 3 2 2 3" xfId="33950"/>
    <cellStyle name="Virgül 5 2 2 2 3 3 2 2 3 2" xfId="33951"/>
    <cellStyle name="Virgül 5 2 2 2 3 3 2 2 4" xfId="33952"/>
    <cellStyle name="Virgül 5 2 2 2 3 3 2 3" xfId="33953"/>
    <cellStyle name="Virgül 5 2 2 2 3 3 2 3 2" xfId="33954"/>
    <cellStyle name="Virgül 5 2 2 2 3 3 2 3 2 2" xfId="33955"/>
    <cellStyle name="Virgül 5 2 2 2 3 3 2 3 3" xfId="33956"/>
    <cellStyle name="Virgül 5 2 2 2 3 3 2 4" xfId="33957"/>
    <cellStyle name="Virgül 5 2 2 2 3 3 2 4 2" xfId="33958"/>
    <cellStyle name="Virgül 5 2 2 2 3 3 2 5" xfId="33959"/>
    <cellStyle name="Virgül 5 2 2 2 3 3 3" xfId="33960"/>
    <cellStyle name="Virgül 5 2 2 2 3 3 3 2" xfId="33961"/>
    <cellStyle name="Virgül 5 2 2 2 3 3 3 2 2" xfId="33962"/>
    <cellStyle name="Virgül 5 2 2 2 3 3 3 2 2 2" xfId="33963"/>
    <cellStyle name="Virgül 5 2 2 2 3 3 3 2 3" xfId="33964"/>
    <cellStyle name="Virgül 5 2 2 2 3 3 3 3" xfId="33965"/>
    <cellStyle name="Virgül 5 2 2 2 3 3 3 3 2" xfId="33966"/>
    <cellStyle name="Virgül 5 2 2 2 3 3 3 4" xfId="33967"/>
    <cellStyle name="Virgül 5 2 2 2 3 3 4" xfId="33968"/>
    <cellStyle name="Virgül 5 2 2 2 3 3 4 2" xfId="33969"/>
    <cellStyle name="Virgül 5 2 2 2 3 3 4 2 2" xfId="33970"/>
    <cellStyle name="Virgül 5 2 2 2 3 3 4 3" xfId="33971"/>
    <cellStyle name="Virgül 5 2 2 2 3 3 5" xfId="33972"/>
    <cellStyle name="Virgül 5 2 2 2 3 3 5 2" xfId="33973"/>
    <cellStyle name="Virgül 5 2 2 2 3 3 6" xfId="33974"/>
    <cellStyle name="Virgül 5 2 2 2 3 4" xfId="33975"/>
    <cellStyle name="Virgül 5 2 2 2 3 4 2" xfId="33976"/>
    <cellStyle name="Virgül 5 2 2 2 3 4 2 2" xfId="33977"/>
    <cellStyle name="Virgül 5 2 2 2 3 4 2 2 2" xfId="33978"/>
    <cellStyle name="Virgül 5 2 2 2 3 4 2 2 2 2" xfId="33979"/>
    <cellStyle name="Virgül 5 2 2 2 3 4 2 2 3" xfId="33980"/>
    <cellStyle name="Virgül 5 2 2 2 3 4 2 3" xfId="33981"/>
    <cellStyle name="Virgül 5 2 2 2 3 4 2 3 2" xfId="33982"/>
    <cellStyle name="Virgül 5 2 2 2 3 4 2 4" xfId="33983"/>
    <cellStyle name="Virgül 5 2 2 2 3 4 3" xfId="33984"/>
    <cellStyle name="Virgül 5 2 2 2 3 4 3 2" xfId="33985"/>
    <cellStyle name="Virgül 5 2 2 2 3 4 3 2 2" xfId="33986"/>
    <cellStyle name="Virgül 5 2 2 2 3 4 3 3" xfId="33987"/>
    <cellStyle name="Virgül 5 2 2 2 3 4 4" xfId="33988"/>
    <cellStyle name="Virgül 5 2 2 2 3 4 4 2" xfId="33989"/>
    <cellStyle name="Virgül 5 2 2 2 3 4 5" xfId="33990"/>
    <cellStyle name="Virgül 5 2 2 2 3 5" xfId="33991"/>
    <cellStyle name="Virgül 5 2 2 2 3 5 2" xfId="33992"/>
    <cellStyle name="Virgül 5 2 2 2 3 5 2 2" xfId="33993"/>
    <cellStyle name="Virgül 5 2 2 2 3 5 2 2 2" xfId="33994"/>
    <cellStyle name="Virgül 5 2 2 2 3 5 2 3" xfId="33995"/>
    <cellStyle name="Virgül 5 2 2 2 3 5 3" xfId="33996"/>
    <cellStyle name="Virgül 5 2 2 2 3 5 3 2" xfId="33997"/>
    <cellStyle name="Virgül 5 2 2 2 3 5 4" xfId="33998"/>
    <cellStyle name="Virgül 5 2 2 2 3 6" xfId="33999"/>
    <cellStyle name="Virgül 5 2 2 2 3 6 2" xfId="34000"/>
    <cellStyle name="Virgül 5 2 2 2 3 6 2 2" xfId="34001"/>
    <cellStyle name="Virgül 5 2 2 2 3 6 3" xfId="34002"/>
    <cellStyle name="Virgül 5 2 2 2 3 7" xfId="34003"/>
    <cellStyle name="Virgül 5 2 2 2 3 7 2" xfId="34004"/>
    <cellStyle name="Virgül 5 2 2 2 3 8" xfId="34005"/>
    <cellStyle name="Virgül 5 2 2 2 4" xfId="34006"/>
    <cellStyle name="Virgül 5 2 2 2 4 2" xfId="34007"/>
    <cellStyle name="Virgül 5 2 2 2 4 2 2" xfId="34008"/>
    <cellStyle name="Virgül 5 2 2 2 4 2 2 2" xfId="34009"/>
    <cellStyle name="Virgül 5 2 2 2 4 2 2 2 2" xfId="34010"/>
    <cellStyle name="Virgül 5 2 2 2 4 2 2 2 2 2" xfId="34011"/>
    <cellStyle name="Virgül 5 2 2 2 4 2 2 2 2 2 2" xfId="34012"/>
    <cellStyle name="Virgül 5 2 2 2 4 2 2 2 2 3" xfId="34013"/>
    <cellStyle name="Virgül 5 2 2 2 4 2 2 2 3" xfId="34014"/>
    <cellStyle name="Virgül 5 2 2 2 4 2 2 2 3 2" xfId="34015"/>
    <cellStyle name="Virgül 5 2 2 2 4 2 2 2 4" xfId="34016"/>
    <cellStyle name="Virgül 5 2 2 2 4 2 2 3" xfId="34017"/>
    <cellStyle name="Virgül 5 2 2 2 4 2 2 3 2" xfId="34018"/>
    <cellStyle name="Virgül 5 2 2 2 4 2 2 3 2 2" xfId="34019"/>
    <cellStyle name="Virgül 5 2 2 2 4 2 2 3 3" xfId="34020"/>
    <cellStyle name="Virgül 5 2 2 2 4 2 2 4" xfId="34021"/>
    <cellStyle name="Virgül 5 2 2 2 4 2 2 4 2" xfId="34022"/>
    <cellStyle name="Virgül 5 2 2 2 4 2 2 5" xfId="34023"/>
    <cellStyle name="Virgül 5 2 2 2 4 2 3" xfId="34024"/>
    <cellStyle name="Virgül 5 2 2 2 4 2 3 2" xfId="34025"/>
    <cellStyle name="Virgül 5 2 2 2 4 2 3 2 2" xfId="34026"/>
    <cellStyle name="Virgül 5 2 2 2 4 2 3 2 2 2" xfId="34027"/>
    <cellStyle name="Virgül 5 2 2 2 4 2 3 2 3" xfId="34028"/>
    <cellStyle name="Virgül 5 2 2 2 4 2 3 3" xfId="34029"/>
    <cellStyle name="Virgül 5 2 2 2 4 2 3 3 2" xfId="34030"/>
    <cellStyle name="Virgül 5 2 2 2 4 2 3 4" xfId="34031"/>
    <cellStyle name="Virgül 5 2 2 2 4 2 4" xfId="34032"/>
    <cellStyle name="Virgül 5 2 2 2 4 2 4 2" xfId="34033"/>
    <cellStyle name="Virgül 5 2 2 2 4 2 4 2 2" xfId="34034"/>
    <cellStyle name="Virgül 5 2 2 2 4 2 4 3" xfId="34035"/>
    <cellStyle name="Virgül 5 2 2 2 4 2 5" xfId="34036"/>
    <cellStyle name="Virgül 5 2 2 2 4 2 5 2" xfId="34037"/>
    <cellStyle name="Virgül 5 2 2 2 4 2 6" xfId="34038"/>
    <cellStyle name="Virgül 5 2 2 2 4 3" xfId="34039"/>
    <cellStyle name="Virgül 5 2 2 2 4 3 2" xfId="34040"/>
    <cellStyle name="Virgül 5 2 2 2 4 3 2 2" xfId="34041"/>
    <cellStyle name="Virgül 5 2 2 2 4 3 2 2 2" xfId="34042"/>
    <cellStyle name="Virgül 5 2 2 2 4 3 2 2 2 2" xfId="34043"/>
    <cellStyle name="Virgül 5 2 2 2 4 3 2 2 3" xfId="34044"/>
    <cellStyle name="Virgül 5 2 2 2 4 3 2 3" xfId="34045"/>
    <cellStyle name="Virgül 5 2 2 2 4 3 2 3 2" xfId="34046"/>
    <cellStyle name="Virgül 5 2 2 2 4 3 2 4" xfId="34047"/>
    <cellStyle name="Virgül 5 2 2 2 4 3 3" xfId="34048"/>
    <cellStyle name="Virgül 5 2 2 2 4 3 3 2" xfId="34049"/>
    <cellStyle name="Virgül 5 2 2 2 4 3 3 2 2" xfId="34050"/>
    <cellStyle name="Virgül 5 2 2 2 4 3 3 3" xfId="34051"/>
    <cellStyle name="Virgül 5 2 2 2 4 3 4" xfId="34052"/>
    <cellStyle name="Virgül 5 2 2 2 4 3 4 2" xfId="34053"/>
    <cellStyle name="Virgül 5 2 2 2 4 3 5" xfId="34054"/>
    <cellStyle name="Virgül 5 2 2 2 4 4" xfId="34055"/>
    <cellStyle name="Virgül 5 2 2 2 4 4 2" xfId="34056"/>
    <cellStyle name="Virgül 5 2 2 2 4 4 2 2" xfId="34057"/>
    <cellStyle name="Virgül 5 2 2 2 4 4 2 2 2" xfId="34058"/>
    <cellStyle name="Virgül 5 2 2 2 4 4 2 3" xfId="34059"/>
    <cellStyle name="Virgül 5 2 2 2 4 4 3" xfId="34060"/>
    <cellStyle name="Virgül 5 2 2 2 4 4 3 2" xfId="34061"/>
    <cellStyle name="Virgül 5 2 2 2 4 4 4" xfId="34062"/>
    <cellStyle name="Virgül 5 2 2 2 4 5" xfId="34063"/>
    <cellStyle name="Virgül 5 2 2 2 4 5 2" xfId="34064"/>
    <cellStyle name="Virgül 5 2 2 2 4 5 2 2" xfId="34065"/>
    <cellStyle name="Virgül 5 2 2 2 4 5 3" xfId="34066"/>
    <cellStyle name="Virgül 5 2 2 2 4 6" xfId="34067"/>
    <cellStyle name="Virgül 5 2 2 2 4 6 2" xfId="34068"/>
    <cellStyle name="Virgül 5 2 2 2 4 7" xfId="34069"/>
    <cellStyle name="Virgül 5 2 2 2 5" xfId="34070"/>
    <cellStyle name="Virgül 5 2 2 2 5 2" xfId="34071"/>
    <cellStyle name="Virgül 5 2 2 2 5 2 2" xfId="34072"/>
    <cellStyle name="Virgül 5 2 2 2 5 2 2 2" xfId="34073"/>
    <cellStyle name="Virgül 5 2 2 2 5 2 2 2 2" xfId="34074"/>
    <cellStyle name="Virgül 5 2 2 2 5 2 2 2 2 2" xfId="34075"/>
    <cellStyle name="Virgül 5 2 2 2 5 2 2 2 3" xfId="34076"/>
    <cellStyle name="Virgül 5 2 2 2 5 2 2 3" xfId="34077"/>
    <cellStyle name="Virgül 5 2 2 2 5 2 2 3 2" xfId="34078"/>
    <cellStyle name="Virgül 5 2 2 2 5 2 2 4" xfId="34079"/>
    <cellStyle name="Virgül 5 2 2 2 5 2 3" xfId="34080"/>
    <cellStyle name="Virgül 5 2 2 2 5 2 3 2" xfId="34081"/>
    <cellStyle name="Virgül 5 2 2 2 5 2 3 2 2" xfId="34082"/>
    <cellStyle name="Virgül 5 2 2 2 5 2 3 3" xfId="34083"/>
    <cellStyle name="Virgül 5 2 2 2 5 2 4" xfId="34084"/>
    <cellStyle name="Virgül 5 2 2 2 5 2 4 2" xfId="34085"/>
    <cellStyle name="Virgül 5 2 2 2 5 2 5" xfId="34086"/>
    <cellStyle name="Virgül 5 2 2 2 5 3" xfId="34087"/>
    <cellStyle name="Virgül 5 2 2 2 5 3 2" xfId="34088"/>
    <cellStyle name="Virgül 5 2 2 2 5 3 2 2" xfId="34089"/>
    <cellStyle name="Virgül 5 2 2 2 5 3 2 2 2" xfId="34090"/>
    <cellStyle name="Virgül 5 2 2 2 5 3 2 3" xfId="34091"/>
    <cellStyle name="Virgül 5 2 2 2 5 3 3" xfId="34092"/>
    <cellStyle name="Virgül 5 2 2 2 5 3 3 2" xfId="34093"/>
    <cellStyle name="Virgül 5 2 2 2 5 3 4" xfId="34094"/>
    <cellStyle name="Virgül 5 2 2 2 5 4" xfId="34095"/>
    <cellStyle name="Virgül 5 2 2 2 5 4 2" xfId="34096"/>
    <cellStyle name="Virgül 5 2 2 2 5 4 2 2" xfId="34097"/>
    <cellStyle name="Virgül 5 2 2 2 5 4 3" xfId="34098"/>
    <cellStyle name="Virgül 5 2 2 2 5 5" xfId="34099"/>
    <cellStyle name="Virgül 5 2 2 2 5 5 2" xfId="34100"/>
    <cellStyle name="Virgül 5 2 2 2 5 6" xfId="34101"/>
    <cellStyle name="Virgül 5 2 2 2 6" xfId="34102"/>
    <cellStyle name="Virgül 5 2 2 2 6 2" xfId="34103"/>
    <cellStyle name="Virgül 5 2 2 2 6 2 2" xfId="34104"/>
    <cellStyle name="Virgül 5 2 2 2 6 2 2 2" xfId="34105"/>
    <cellStyle name="Virgül 5 2 2 2 6 2 2 2 2" xfId="34106"/>
    <cellStyle name="Virgül 5 2 2 2 6 2 2 3" xfId="34107"/>
    <cellStyle name="Virgül 5 2 2 2 6 2 3" xfId="34108"/>
    <cellStyle name="Virgül 5 2 2 2 6 2 3 2" xfId="34109"/>
    <cellStyle name="Virgül 5 2 2 2 6 2 4" xfId="34110"/>
    <cellStyle name="Virgül 5 2 2 2 6 3" xfId="34111"/>
    <cellStyle name="Virgül 5 2 2 2 6 3 2" xfId="34112"/>
    <cellStyle name="Virgül 5 2 2 2 6 3 2 2" xfId="34113"/>
    <cellStyle name="Virgül 5 2 2 2 6 3 3" xfId="34114"/>
    <cellStyle name="Virgül 5 2 2 2 6 4" xfId="34115"/>
    <cellStyle name="Virgül 5 2 2 2 6 4 2" xfId="34116"/>
    <cellStyle name="Virgül 5 2 2 2 6 5" xfId="34117"/>
    <cellStyle name="Virgül 5 2 2 2 7" xfId="34118"/>
    <cellStyle name="Virgül 5 2 2 2 7 2" xfId="34119"/>
    <cellStyle name="Virgül 5 2 2 2 7 2 2" xfId="34120"/>
    <cellStyle name="Virgül 5 2 2 2 7 2 2 2" xfId="34121"/>
    <cellStyle name="Virgül 5 2 2 2 7 2 3" xfId="34122"/>
    <cellStyle name="Virgül 5 2 2 2 7 3" xfId="34123"/>
    <cellStyle name="Virgül 5 2 2 2 7 3 2" xfId="34124"/>
    <cellStyle name="Virgül 5 2 2 2 7 4" xfId="34125"/>
    <cellStyle name="Virgül 5 2 2 2 8" xfId="34126"/>
    <cellStyle name="Virgül 5 2 2 2 8 2" xfId="34127"/>
    <cellStyle name="Virgül 5 2 2 2 8 2 2" xfId="34128"/>
    <cellStyle name="Virgül 5 2 2 2 8 3" xfId="34129"/>
    <cellStyle name="Virgül 5 2 2 2 9" xfId="34130"/>
    <cellStyle name="Virgül 5 2 2 2 9 2" xfId="34131"/>
    <cellStyle name="Virgül 5 2 2 3" xfId="34132"/>
    <cellStyle name="Virgül 5 2 2 3 2" xfId="34133"/>
    <cellStyle name="Virgül 5 2 2 3 2 2" xfId="34134"/>
    <cellStyle name="Virgül 5 2 2 3 2 2 2" xfId="34135"/>
    <cellStyle name="Virgül 5 2 2 3 2 2 2 2" xfId="34136"/>
    <cellStyle name="Virgül 5 2 2 3 2 2 2 2 2" xfId="34137"/>
    <cellStyle name="Virgül 5 2 2 3 2 2 2 2 2 2" xfId="34138"/>
    <cellStyle name="Virgül 5 2 2 3 2 2 2 2 2 2 2" xfId="34139"/>
    <cellStyle name="Virgül 5 2 2 3 2 2 2 2 2 2 2 2" xfId="34140"/>
    <cellStyle name="Virgül 5 2 2 3 2 2 2 2 2 2 3" xfId="34141"/>
    <cellStyle name="Virgül 5 2 2 3 2 2 2 2 2 3" xfId="34142"/>
    <cellStyle name="Virgül 5 2 2 3 2 2 2 2 2 3 2" xfId="34143"/>
    <cellStyle name="Virgül 5 2 2 3 2 2 2 2 2 4" xfId="34144"/>
    <cellStyle name="Virgül 5 2 2 3 2 2 2 2 3" xfId="34145"/>
    <cellStyle name="Virgül 5 2 2 3 2 2 2 2 3 2" xfId="34146"/>
    <cellStyle name="Virgül 5 2 2 3 2 2 2 2 3 2 2" xfId="34147"/>
    <cellStyle name="Virgül 5 2 2 3 2 2 2 2 3 3" xfId="34148"/>
    <cellStyle name="Virgül 5 2 2 3 2 2 2 2 4" xfId="34149"/>
    <cellStyle name="Virgül 5 2 2 3 2 2 2 2 4 2" xfId="34150"/>
    <cellStyle name="Virgül 5 2 2 3 2 2 2 2 5" xfId="34151"/>
    <cellStyle name="Virgül 5 2 2 3 2 2 2 3" xfId="34152"/>
    <cellStyle name="Virgül 5 2 2 3 2 2 2 3 2" xfId="34153"/>
    <cellStyle name="Virgül 5 2 2 3 2 2 2 3 2 2" xfId="34154"/>
    <cellStyle name="Virgül 5 2 2 3 2 2 2 3 2 2 2" xfId="34155"/>
    <cellStyle name="Virgül 5 2 2 3 2 2 2 3 2 3" xfId="34156"/>
    <cellStyle name="Virgül 5 2 2 3 2 2 2 3 3" xfId="34157"/>
    <cellStyle name="Virgül 5 2 2 3 2 2 2 3 3 2" xfId="34158"/>
    <cellStyle name="Virgül 5 2 2 3 2 2 2 3 4" xfId="34159"/>
    <cellStyle name="Virgül 5 2 2 3 2 2 2 4" xfId="34160"/>
    <cellStyle name="Virgül 5 2 2 3 2 2 2 4 2" xfId="34161"/>
    <cellStyle name="Virgül 5 2 2 3 2 2 2 4 2 2" xfId="34162"/>
    <cellStyle name="Virgül 5 2 2 3 2 2 2 4 3" xfId="34163"/>
    <cellStyle name="Virgül 5 2 2 3 2 2 2 5" xfId="34164"/>
    <cellStyle name="Virgül 5 2 2 3 2 2 2 5 2" xfId="34165"/>
    <cellStyle name="Virgül 5 2 2 3 2 2 2 6" xfId="34166"/>
    <cellStyle name="Virgül 5 2 2 3 2 2 3" xfId="34167"/>
    <cellStyle name="Virgül 5 2 2 3 2 2 3 2" xfId="34168"/>
    <cellStyle name="Virgül 5 2 2 3 2 2 3 2 2" xfId="34169"/>
    <cellStyle name="Virgül 5 2 2 3 2 2 3 2 2 2" xfId="34170"/>
    <cellStyle name="Virgül 5 2 2 3 2 2 3 2 2 2 2" xfId="34171"/>
    <cellStyle name="Virgül 5 2 2 3 2 2 3 2 2 3" xfId="34172"/>
    <cellStyle name="Virgül 5 2 2 3 2 2 3 2 3" xfId="34173"/>
    <cellStyle name="Virgül 5 2 2 3 2 2 3 2 3 2" xfId="34174"/>
    <cellStyle name="Virgül 5 2 2 3 2 2 3 2 4" xfId="34175"/>
    <cellStyle name="Virgül 5 2 2 3 2 2 3 3" xfId="34176"/>
    <cellStyle name="Virgül 5 2 2 3 2 2 3 3 2" xfId="34177"/>
    <cellStyle name="Virgül 5 2 2 3 2 2 3 3 2 2" xfId="34178"/>
    <cellStyle name="Virgül 5 2 2 3 2 2 3 3 3" xfId="34179"/>
    <cellStyle name="Virgül 5 2 2 3 2 2 3 4" xfId="34180"/>
    <cellStyle name="Virgül 5 2 2 3 2 2 3 4 2" xfId="34181"/>
    <cellStyle name="Virgül 5 2 2 3 2 2 3 5" xfId="34182"/>
    <cellStyle name="Virgül 5 2 2 3 2 2 4" xfId="34183"/>
    <cellStyle name="Virgül 5 2 2 3 2 2 4 2" xfId="34184"/>
    <cellStyle name="Virgül 5 2 2 3 2 2 4 2 2" xfId="34185"/>
    <cellStyle name="Virgül 5 2 2 3 2 2 4 2 2 2" xfId="34186"/>
    <cellStyle name="Virgül 5 2 2 3 2 2 4 2 3" xfId="34187"/>
    <cellStyle name="Virgül 5 2 2 3 2 2 4 3" xfId="34188"/>
    <cellStyle name="Virgül 5 2 2 3 2 2 4 3 2" xfId="34189"/>
    <cellStyle name="Virgül 5 2 2 3 2 2 4 4" xfId="34190"/>
    <cellStyle name="Virgül 5 2 2 3 2 2 5" xfId="34191"/>
    <cellStyle name="Virgül 5 2 2 3 2 2 5 2" xfId="34192"/>
    <cellStyle name="Virgül 5 2 2 3 2 2 5 2 2" xfId="34193"/>
    <cellStyle name="Virgül 5 2 2 3 2 2 5 3" xfId="34194"/>
    <cellStyle name="Virgül 5 2 2 3 2 2 6" xfId="34195"/>
    <cellStyle name="Virgül 5 2 2 3 2 2 6 2" xfId="34196"/>
    <cellStyle name="Virgül 5 2 2 3 2 2 7" xfId="34197"/>
    <cellStyle name="Virgül 5 2 2 3 2 3" xfId="34198"/>
    <cellStyle name="Virgül 5 2 2 3 2 3 2" xfId="34199"/>
    <cellStyle name="Virgül 5 2 2 3 2 3 2 2" xfId="34200"/>
    <cellStyle name="Virgül 5 2 2 3 2 3 2 2 2" xfId="34201"/>
    <cellStyle name="Virgül 5 2 2 3 2 3 2 2 2 2" xfId="34202"/>
    <cellStyle name="Virgül 5 2 2 3 2 3 2 2 2 2 2" xfId="34203"/>
    <cellStyle name="Virgül 5 2 2 3 2 3 2 2 2 3" xfId="34204"/>
    <cellStyle name="Virgül 5 2 2 3 2 3 2 2 3" xfId="34205"/>
    <cellStyle name="Virgül 5 2 2 3 2 3 2 2 3 2" xfId="34206"/>
    <cellStyle name="Virgül 5 2 2 3 2 3 2 2 4" xfId="34207"/>
    <cellStyle name="Virgül 5 2 2 3 2 3 2 3" xfId="34208"/>
    <cellStyle name="Virgül 5 2 2 3 2 3 2 3 2" xfId="34209"/>
    <cellStyle name="Virgül 5 2 2 3 2 3 2 3 2 2" xfId="34210"/>
    <cellStyle name="Virgül 5 2 2 3 2 3 2 3 3" xfId="34211"/>
    <cellStyle name="Virgül 5 2 2 3 2 3 2 4" xfId="34212"/>
    <cellStyle name="Virgül 5 2 2 3 2 3 2 4 2" xfId="34213"/>
    <cellStyle name="Virgül 5 2 2 3 2 3 2 5" xfId="34214"/>
    <cellStyle name="Virgül 5 2 2 3 2 3 3" xfId="34215"/>
    <cellStyle name="Virgül 5 2 2 3 2 3 3 2" xfId="34216"/>
    <cellStyle name="Virgül 5 2 2 3 2 3 3 2 2" xfId="34217"/>
    <cellStyle name="Virgül 5 2 2 3 2 3 3 2 2 2" xfId="34218"/>
    <cellStyle name="Virgül 5 2 2 3 2 3 3 2 3" xfId="34219"/>
    <cellStyle name="Virgül 5 2 2 3 2 3 3 3" xfId="34220"/>
    <cellStyle name="Virgül 5 2 2 3 2 3 3 3 2" xfId="34221"/>
    <cellStyle name="Virgül 5 2 2 3 2 3 3 4" xfId="34222"/>
    <cellStyle name="Virgül 5 2 2 3 2 3 4" xfId="34223"/>
    <cellStyle name="Virgül 5 2 2 3 2 3 4 2" xfId="34224"/>
    <cellStyle name="Virgül 5 2 2 3 2 3 4 2 2" xfId="34225"/>
    <cellStyle name="Virgül 5 2 2 3 2 3 4 3" xfId="34226"/>
    <cellStyle name="Virgül 5 2 2 3 2 3 5" xfId="34227"/>
    <cellStyle name="Virgül 5 2 2 3 2 3 5 2" xfId="34228"/>
    <cellStyle name="Virgül 5 2 2 3 2 3 6" xfId="34229"/>
    <cellStyle name="Virgül 5 2 2 3 2 4" xfId="34230"/>
    <cellStyle name="Virgül 5 2 2 3 2 4 2" xfId="34231"/>
    <cellStyle name="Virgül 5 2 2 3 2 4 2 2" xfId="34232"/>
    <cellStyle name="Virgül 5 2 2 3 2 4 2 2 2" xfId="34233"/>
    <cellStyle name="Virgül 5 2 2 3 2 4 2 2 2 2" xfId="34234"/>
    <cellStyle name="Virgül 5 2 2 3 2 4 2 2 3" xfId="34235"/>
    <cellStyle name="Virgül 5 2 2 3 2 4 2 3" xfId="34236"/>
    <cellStyle name="Virgül 5 2 2 3 2 4 2 3 2" xfId="34237"/>
    <cellStyle name="Virgül 5 2 2 3 2 4 2 4" xfId="34238"/>
    <cellStyle name="Virgül 5 2 2 3 2 4 3" xfId="34239"/>
    <cellStyle name="Virgül 5 2 2 3 2 4 3 2" xfId="34240"/>
    <cellStyle name="Virgül 5 2 2 3 2 4 3 2 2" xfId="34241"/>
    <cellStyle name="Virgül 5 2 2 3 2 4 3 3" xfId="34242"/>
    <cellStyle name="Virgül 5 2 2 3 2 4 4" xfId="34243"/>
    <cellStyle name="Virgül 5 2 2 3 2 4 4 2" xfId="34244"/>
    <cellStyle name="Virgül 5 2 2 3 2 4 5" xfId="34245"/>
    <cellStyle name="Virgül 5 2 2 3 2 5" xfId="34246"/>
    <cellStyle name="Virgül 5 2 2 3 2 5 2" xfId="34247"/>
    <cellStyle name="Virgül 5 2 2 3 2 5 2 2" xfId="34248"/>
    <cellStyle name="Virgül 5 2 2 3 2 5 2 2 2" xfId="34249"/>
    <cellStyle name="Virgül 5 2 2 3 2 5 2 3" xfId="34250"/>
    <cellStyle name="Virgül 5 2 2 3 2 5 3" xfId="34251"/>
    <cellStyle name="Virgül 5 2 2 3 2 5 3 2" xfId="34252"/>
    <cellStyle name="Virgül 5 2 2 3 2 5 4" xfId="34253"/>
    <cellStyle name="Virgül 5 2 2 3 2 6" xfId="34254"/>
    <cellStyle name="Virgül 5 2 2 3 2 6 2" xfId="34255"/>
    <cellStyle name="Virgül 5 2 2 3 2 6 2 2" xfId="34256"/>
    <cellStyle name="Virgül 5 2 2 3 2 6 3" xfId="34257"/>
    <cellStyle name="Virgül 5 2 2 3 2 7" xfId="34258"/>
    <cellStyle name="Virgül 5 2 2 3 2 7 2" xfId="34259"/>
    <cellStyle name="Virgül 5 2 2 3 2 8" xfId="34260"/>
    <cellStyle name="Virgül 5 2 2 3 3" xfId="34261"/>
    <cellStyle name="Virgül 5 2 2 3 3 2" xfId="34262"/>
    <cellStyle name="Virgül 5 2 2 3 3 2 2" xfId="34263"/>
    <cellStyle name="Virgül 5 2 2 3 3 2 2 2" xfId="34264"/>
    <cellStyle name="Virgül 5 2 2 3 3 2 2 2 2" xfId="34265"/>
    <cellStyle name="Virgül 5 2 2 3 3 2 2 2 2 2" xfId="34266"/>
    <cellStyle name="Virgül 5 2 2 3 3 2 2 2 2 2 2" xfId="34267"/>
    <cellStyle name="Virgül 5 2 2 3 3 2 2 2 2 3" xfId="34268"/>
    <cellStyle name="Virgül 5 2 2 3 3 2 2 2 3" xfId="34269"/>
    <cellStyle name="Virgül 5 2 2 3 3 2 2 2 3 2" xfId="34270"/>
    <cellStyle name="Virgül 5 2 2 3 3 2 2 2 4" xfId="34271"/>
    <cellStyle name="Virgül 5 2 2 3 3 2 2 3" xfId="34272"/>
    <cellStyle name="Virgül 5 2 2 3 3 2 2 3 2" xfId="34273"/>
    <cellStyle name="Virgül 5 2 2 3 3 2 2 3 2 2" xfId="34274"/>
    <cellStyle name="Virgül 5 2 2 3 3 2 2 3 3" xfId="34275"/>
    <cellStyle name="Virgül 5 2 2 3 3 2 2 4" xfId="34276"/>
    <cellStyle name="Virgül 5 2 2 3 3 2 2 4 2" xfId="34277"/>
    <cellStyle name="Virgül 5 2 2 3 3 2 2 5" xfId="34278"/>
    <cellStyle name="Virgül 5 2 2 3 3 2 3" xfId="34279"/>
    <cellStyle name="Virgül 5 2 2 3 3 2 3 2" xfId="34280"/>
    <cellStyle name="Virgül 5 2 2 3 3 2 3 2 2" xfId="34281"/>
    <cellStyle name="Virgül 5 2 2 3 3 2 3 2 2 2" xfId="34282"/>
    <cellStyle name="Virgül 5 2 2 3 3 2 3 2 3" xfId="34283"/>
    <cellStyle name="Virgül 5 2 2 3 3 2 3 3" xfId="34284"/>
    <cellStyle name="Virgül 5 2 2 3 3 2 3 3 2" xfId="34285"/>
    <cellStyle name="Virgül 5 2 2 3 3 2 3 4" xfId="34286"/>
    <cellStyle name="Virgül 5 2 2 3 3 2 4" xfId="34287"/>
    <cellStyle name="Virgül 5 2 2 3 3 2 4 2" xfId="34288"/>
    <cellStyle name="Virgül 5 2 2 3 3 2 4 2 2" xfId="34289"/>
    <cellStyle name="Virgül 5 2 2 3 3 2 4 3" xfId="34290"/>
    <cellStyle name="Virgül 5 2 2 3 3 2 5" xfId="34291"/>
    <cellStyle name="Virgül 5 2 2 3 3 2 5 2" xfId="34292"/>
    <cellStyle name="Virgül 5 2 2 3 3 2 6" xfId="34293"/>
    <cellStyle name="Virgül 5 2 2 3 3 3" xfId="34294"/>
    <cellStyle name="Virgül 5 2 2 3 3 3 2" xfId="34295"/>
    <cellStyle name="Virgül 5 2 2 3 3 3 2 2" xfId="34296"/>
    <cellStyle name="Virgül 5 2 2 3 3 3 2 2 2" xfId="34297"/>
    <cellStyle name="Virgül 5 2 2 3 3 3 2 2 2 2" xfId="34298"/>
    <cellStyle name="Virgül 5 2 2 3 3 3 2 2 3" xfId="34299"/>
    <cellStyle name="Virgül 5 2 2 3 3 3 2 3" xfId="34300"/>
    <cellStyle name="Virgül 5 2 2 3 3 3 2 3 2" xfId="34301"/>
    <cellStyle name="Virgül 5 2 2 3 3 3 2 4" xfId="34302"/>
    <cellStyle name="Virgül 5 2 2 3 3 3 3" xfId="34303"/>
    <cellStyle name="Virgül 5 2 2 3 3 3 3 2" xfId="34304"/>
    <cellStyle name="Virgül 5 2 2 3 3 3 3 2 2" xfId="34305"/>
    <cellStyle name="Virgül 5 2 2 3 3 3 3 3" xfId="34306"/>
    <cellStyle name="Virgül 5 2 2 3 3 3 4" xfId="34307"/>
    <cellStyle name="Virgül 5 2 2 3 3 3 4 2" xfId="34308"/>
    <cellStyle name="Virgül 5 2 2 3 3 3 5" xfId="34309"/>
    <cellStyle name="Virgül 5 2 2 3 3 4" xfId="34310"/>
    <cellStyle name="Virgül 5 2 2 3 3 4 2" xfId="34311"/>
    <cellStyle name="Virgül 5 2 2 3 3 4 2 2" xfId="34312"/>
    <cellStyle name="Virgül 5 2 2 3 3 4 2 2 2" xfId="34313"/>
    <cellStyle name="Virgül 5 2 2 3 3 4 2 3" xfId="34314"/>
    <cellStyle name="Virgül 5 2 2 3 3 4 3" xfId="34315"/>
    <cellStyle name="Virgül 5 2 2 3 3 4 3 2" xfId="34316"/>
    <cellStyle name="Virgül 5 2 2 3 3 4 4" xfId="34317"/>
    <cellStyle name="Virgül 5 2 2 3 3 5" xfId="34318"/>
    <cellStyle name="Virgül 5 2 2 3 3 5 2" xfId="34319"/>
    <cellStyle name="Virgül 5 2 2 3 3 5 2 2" xfId="34320"/>
    <cellStyle name="Virgül 5 2 2 3 3 5 3" xfId="34321"/>
    <cellStyle name="Virgül 5 2 2 3 3 6" xfId="34322"/>
    <cellStyle name="Virgül 5 2 2 3 3 6 2" xfId="34323"/>
    <cellStyle name="Virgül 5 2 2 3 3 7" xfId="34324"/>
    <cellStyle name="Virgül 5 2 2 3 4" xfId="34325"/>
    <cellStyle name="Virgül 5 2 2 3 4 2" xfId="34326"/>
    <cellStyle name="Virgül 5 2 2 3 4 2 2" xfId="34327"/>
    <cellStyle name="Virgül 5 2 2 3 4 2 2 2" xfId="34328"/>
    <cellStyle name="Virgül 5 2 2 3 4 2 2 2 2" xfId="34329"/>
    <cellStyle name="Virgül 5 2 2 3 4 2 2 2 2 2" xfId="34330"/>
    <cellStyle name="Virgül 5 2 2 3 4 2 2 2 3" xfId="34331"/>
    <cellStyle name="Virgül 5 2 2 3 4 2 2 3" xfId="34332"/>
    <cellStyle name="Virgül 5 2 2 3 4 2 2 3 2" xfId="34333"/>
    <cellStyle name="Virgül 5 2 2 3 4 2 2 4" xfId="34334"/>
    <cellStyle name="Virgül 5 2 2 3 4 2 3" xfId="34335"/>
    <cellStyle name="Virgül 5 2 2 3 4 2 3 2" xfId="34336"/>
    <cellStyle name="Virgül 5 2 2 3 4 2 3 2 2" xfId="34337"/>
    <cellStyle name="Virgül 5 2 2 3 4 2 3 3" xfId="34338"/>
    <cellStyle name="Virgül 5 2 2 3 4 2 4" xfId="34339"/>
    <cellStyle name="Virgül 5 2 2 3 4 2 4 2" xfId="34340"/>
    <cellStyle name="Virgül 5 2 2 3 4 2 5" xfId="34341"/>
    <cellStyle name="Virgül 5 2 2 3 4 3" xfId="34342"/>
    <cellStyle name="Virgül 5 2 2 3 4 3 2" xfId="34343"/>
    <cellStyle name="Virgül 5 2 2 3 4 3 2 2" xfId="34344"/>
    <cellStyle name="Virgül 5 2 2 3 4 3 2 2 2" xfId="34345"/>
    <cellStyle name="Virgül 5 2 2 3 4 3 2 3" xfId="34346"/>
    <cellStyle name="Virgül 5 2 2 3 4 3 3" xfId="34347"/>
    <cellStyle name="Virgül 5 2 2 3 4 3 3 2" xfId="34348"/>
    <cellStyle name="Virgül 5 2 2 3 4 3 4" xfId="34349"/>
    <cellStyle name="Virgül 5 2 2 3 4 4" xfId="34350"/>
    <cellStyle name="Virgül 5 2 2 3 4 4 2" xfId="34351"/>
    <cellStyle name="Virgül 5 2 2 3 4 4 2 2" xfId="34352"/>
    <cellStyle name="Virgül 5 2 2 3 4 4 3" xfId="34353"/>
    <cellStyle name="Virgül 5 2 2 3 4 5" xfId="34354"/>
    <cellStyle name="Virgül 5 2 2 3 4 5 2" xfId="34355"/>
    <cellStyle name="Virgül 5 2 2 3 4 6" xfId="34356"/>
    <cellStyle name="Virgül 5 2 2 3 5" xfId="34357"/>
    <cellStyle name="Virgül 5 2 2 3 5 2" xfId="34358"/>
    <cellStyle name="Virgül 5 2 2 3 5 2 2" xfId="34359"/>
    <cellStyle name="Virgül 5 2 2 3 5 2 2 2" xfId="34360"/>
    <cellStyle name="Virgül 5 2 2 3 5 2 2 2 2" xfId="34361"/>
    <cellStyle name="Virgül 5 2 2 3 5 2 2 3" xfId="34362"/>
    <cellStyle name="Virgül 5 2 2 3 5 2 3" xfId="34363"/>
    <cellStyle name="Virgül 5 2 2 3 5 2 3 2" xfId="34364"/>
    <cellStyle name="Virgül 5 2 2 3 5 2 4" xfId="34365"/>
    <cellStyle name="Virgül 5 2 2 3 5 3" xfId="34366"/>
    <cellStyle name="Virgül 5 2 2 3 5 3 2" xfId="34367"/>
    <cellStyle name="Virgül 5 2 2 3 5 3 2 2" xfId="34368"/>
    <cellStyle name="Virgül 5 2 2 3 5 3 3" xfId="34369"/>
    <cellStyle name="Virgül 5 2 2 3 5 4" xfId="34370"/>
    <cellStyle name="Virgül 5 2 2 3 5 4 2" xfId="34371"/>
    <cellStyle name="Virgül 5 2 2 3 5 5" xfId="34372"/>
    <cellStyle name="Virgül 5 2 2 3 6" xfId="34373"/>
    <cellStyle name="Virgül 5 2 2 3 6 2" xfId="34374"/>
    <cellStyle name="Virgül 5 2 2 3 6 2 2" xfId="34375"/>
    <cellStyle name="Virgül 5 2 2 3 6 2 2 2" xfId="34376"/>
    <cellStyle name="Virgül 5 2 2 3 6 2 3" xfId="34377"/>
    <cellStyle name="Virgül 5 2 2 3 6 3" xfId="34378"/>
    <cellStyle name="Virgül 5 2 2 3 6 3 2" xfId="34379"/>
    <cellStyle name="Virgül 5 2 2 3 6 4" xfId="34380"/>
    <cellStyle name="Virgül 5 2 2 3 7" xfId="34381"/>
    <cellStyle name="Virgül 5 2 2 3 7 2" xfId="34382"/>
    <cellStyle name="Virgül 5 2 2 3 7 2 2" xfId="34383"/>
    <cellStyle name="Virgül 5 2 2 3 7 3" xfId="34384"/>
    <cellStyle name="Virgül 5 2 2 3 8" xfId="34385"/>
    <cellStyle name="Virgül 5 2 2 3 8 2" xfId="34386"/>
    <cellStyle name="Virgül 5 2 2 3 9" xfId="34387"/>
    <cellStyle name="Virgül 5 2 2 4" xfId="34388"/>
    <cellStyle name="Virgül 5 2 2 4 2" xfId="34389"/>
    <cellStyle name="Virgül 5 2 2 4 2 2" xfId="34390"/>
    <cellStyle name="Virgül 5 2 2 4 2 2 2" xfId="34391"/>
    <cellStyle name="Virgül 5 2 2 4 2 2 2 2" xfId="34392"/>
    <cellStyle name="Virgül 5 2 2 4 2 2 2 2 2" xfId="34393"/>
    <cellStyle name="Virgül 5 2 2 4 2 2 2 2 2 2" xfId="34394"/>
    <cellStyle name="Virgül 5 2 2 4 2 2 2 2 2 2 2" xfId="34395"/>
    <cellStyle name="Virgül 5 2 2 4 2 2 2 2 2 3" xfId="34396"/>
    <cellStyle name="Virgül 5 2 2 4 2 2 2 2 3" xfId="34397"/>
    <cellStyle name="Virgül 5 2 2 4 2 2 2 2 3 2" xfId="34398"/>
    <cellStyle name="Virgül 5 2 2 4 2 2 2 2 4" xfId="34399"/>
    <cellStyle name="Virgül 5 2 2 4 2 2 2 3" xfId="34400"/>
    <cellStyle name="Virgül 5 2 2 4 2 2 2 3 2" xfId="34401"/>
    <cellStyle name="Virgül 5 2 2 4 2 2 2 3 2 2" xfId="34402"/>
    <cellStyle name="Virgül 5 2 2 4 2 2 2 3 3" xfId="34403"/>
    <cellStyle name="Virgül 5 2 2 4 2 2 2 4" xfId="34404"/>
    <cellStyle name="Virgül 5 2 2 4 2 2 2 4 2" xfId="34405"/>
    <cellStyle name="Virgül 5 2 2 4 2 2 2 5" xfId="34406"/>
    <cellStyle name="Virgül 5 2 2 4 2 2 3" xfId="34407"/>
    <cellStyle name="Virgül 5 2 2 4 2 2 3 2" xfId="34408"/>
    <cellStyle name="Virgül 5 2 2 4 2 2 3 2 2" xfId="34409"/>
    <cellStyle name="Virgül 5 2 2 4 2 2 3 2 2 2" xfId="34410"/>
    <cellStyle name="Virgül 5 2 2 4 2 2 3 2 3" xfId="34411"/>
    <cellStyle name="Virgül 5 2 2 4 2 2 3 3" xfId="34412"/>
    <cellStyle name="Virgül 5 2 2 4 2 2 3 3 2" xfId="34413"/>
    <cellStyle name="Virgül 5 2 2 4 2 2 3 4" xfId="34414"/>
    <cellStyle name="Virgül 5 2 2 4 2 2 4" xfId="34415"/>
    <cellStyle name="Virgül 5 2 2 4 2 2 4 2" xfId="34416"/>
    <cellStyle name="Virgül 5 2 2 4 2 2 4 2 2" xfId="34417"/>
    <cellStyle name="Virgül 5 2 2 4 2 2 4 3" xfId="34418"/>
    <cellStyle name="Virgül 5 2 2 4 2 2 5" xfId="34419"/>
    <cellStyle name="Virgül 5 2 2 4 2 2 5 2" xfId="34420"/>
    <cellStyle name="Virgül 5 2 2 4 2 2 6" xfId="34421"/>
    <cellStyle name="Virgül 5 2 2 4 2 3" xfId="34422"/>
    <cellStyle name="Virgül 5 2 2 4 2 3 2" xfId="34423"/>
    <cellStyle name="Virgül 5 2 2 4 2 3 2 2" xfId="34424"/>
    <cellStyle name="Virgül 5 2 2 4 2 3 2 2 2" xfId="34425"/>
    <cellStyle name="Virgül 5 2 2 4 2 3 2 2 2 2" xfId="34426"/>
    <cellStyle name="Virgül 5 2 2 4 2 3 2 2 3" xfId="34427"/>
    <cellStyle name="Virgül 5 2 2 4 2 3 2 3" xfId="34428"/>
    <cellStyle name="Virgül 5 2 2 4 2 3 2 3 2" xfId="34429"/>
    <cellStyle name="Virgül 5 2 2 4 2 3 2 4" xfId="34430"/>
    <cellStyle name="Virgül 5 2 2 4 2 3 3" xfId="34431"/>
    <cellStyle name="Virgül 5 2 2 4 2 3 3 2" xfId="34432"/>
    <cellStyle name="Virgül 5 2 2 4 2 3 3 2 2" xfId="34433"/>
    <cellStyle name="Virgül 5 2 2 4 2 3 3 3" xfId="34434"/>
    <cellStyle name="Virgül 5 2 2 4 2 3 4" xfId="34435"/>
    <cellStyle name="Virgül 5 2 2 4 2 3 4 2" xfId="34436"/>
    <cellStyle name="Virgül 5 2 2 4 2 3 5" xfId="34437"/>
    <cellStyle name="Virgül 5 2 2 4 2 4" xfId="34438"/>
    <cellStyle name="Virgül 5 2 2 4 2 4 2" xfId="34439"/>
    <cellStyle name="Virgül 5 2 2 4 2 4 2 2" xfId="34440"/>
    <cellStyle name="Virgül 5 2 2 4 2 4 2 2 2" xfId="34441"/>
    <cellStyle name="Virgül 5 2 2 4 2 4 2 3" xfId="34442"/>
    <cellStyle name="Virgül 5 2 2 4 2 4 3" xfId="34443"/>
    <cellStyle name="Virgül 5 2 2 4 2 4 3 2" xfId="34444"/>
    <cellStyle name="Virgül 5 2 2 4 2 4 4" xfId="34445"/>
    <cellStyle name="Virgül 5 2 2 4 2 5" xfId="34446"/>
    <cellStyle name="Virgül 5 2 2 4 2 5 2" xfId="34447"/>
    <cellStyle name="Virgül 5 2 2 4 2 5 2 2" xfId="34448"/>
    <cellStyle name="Virgül 5 2 2 4 2 5 3" xfId="34449"/>
    <cellStyle name="Virgül 5 2 2 4 2 6" xfId="34450"/>
    <cellStyle name="Virgül 5 2 2 4 2 6 2" xfId="34451"/>
    <cellStyle name="Virgül 5 2 2 4 2 7" xfId="34452"/>
    <cellStyle name="Virgül 5 2 2 4 3" xfId="34453"/>
    <cellStyle name="Virgül 5 2 2 4 3 2" xfId="34454"/>
    <cellStyle name="Virgül 5 2 2 4 3 2 2" xfId="34455"/>
    <cellStyle name="Virgül 5 2 2 4 3 2 2 2" xfId="34456"/>
    <cellStyle name="Virgül 5 2 2 4 3 2 2 2 2" xfId="34457"/>
    <cellStyle name="Virgül 5 2 2 4 3 2 2 2 2 2" xfId="34458"/>
    <cellStyle name="Virgül 5 2 2 4 3 2 2 2 3" xfId="34459"/>
    <cellStyle name="Virgül 5 2 2 4 3 2 2 3" xfId="34460"/>
    <cellStyle name="Virgül 5 2 2 4 3 2 2 3 2" xfId="34461"/>
    <cellStyle name="Virgül 5 2 2 4 3 2 2 4" xfId="34462"/>
    <cellStyle name="Virgül 5 2 2 4 3 2 3" xfId="34463"/>
    <cellStyle name="Virgül 5 2 2 4 3 2 3 2" xfId="34464"/>
    <cellStyle name="Virgül 5 2 2 4 3 2 3 2 2" xfId="34465"/>
    <cellStyle name="Virgül 5 2 2 4 3 2 3 3" xfId="34466"/>
    <cellStyle name="Virgül 5 2 2 4 3 2 4" xfId="34467"/>
    <cellStyle name="Virgül 5 2 2 4 3 2 4 2" xfId="34468"/>
    <cellStyle name="Virgül 5 2 2 4 3 2 5" xfId="34469"/>
    <cellStyle name="Virgül 5 2 2 4 3 3" xfId="34470"/>
    <cellStyle name="Virgül 5 2 2 4 3 3 2" xfId="34471"/>
    <cellStyle name="Virgül 5 2 2 4 3 3 2 2" xfId="34472"/>
    <cellStyle name="Virgül 5 2 2 4 3 3 2 2 2" xfId="34473"/>
    <cellStyle name="Virgül 5 2 2 4 3 3 2 3" xfId="34474"/>
    <cellStyle name="Virgül 5 2 2 4 3 3 3" xfId="34475"/>
    <cellStyle name="Virgül 5 2 2 4 3 3 3 2" xfId="34476"/>
    <cellStyle name="Virgül 5 2 2 4 3 3 4" xfId="34477"/>
    <cellStyle name="Virgül 5 2 2 4 3 4" xfId="34478"/>
    <cellStyle name="Virgül 5 2 2 4 3 4 2" xfId="34479"/>
    <cellStyle name="Virgül 5 2 2 4 3 4 2 2" xfId="34480"/>
    <cellStyle name="Virgül 5 2 2 4 3 4 3" xfId="34481"/>
    <cellStyle name="Virgül 5 2 2 4 3 5" xfId="34482"/>
    <cellStyle name="Virgül 5 2 2 4 3 5 2" xfId="34483"/>
    <cellStyle name="Virgül 5 2 2 4 3 6" xfId="34484"/>
    <cellStyle name="Virgül 5 2 2 4 4" xfId="34485"/>
    <cellStyle name="Virgül 5 2 2 4 4 2" xfId="34486"/>
    <cellStyle name="Virgül 5 2 2 4 4 2 2" xfId="34487"/>
    <cellStyle name="Virgül 5 2 2 4 4 2 2 2" xfId="34488"/>
    <cellStyle name="Virgül 5 2 2 4 4 2 2 2 2" xfId="34489"/>
    <cellStyle name="Virgül 5 2 2 4 4 2 2 3" xfId="34490"/>
    <cellStyle name="Virgül 5 2 2 4 4 2 3" xfId="34491"/>
    <cellStyle name="Virgül 5 2 2 4 4 2 3 2" xfId="34492"/>
    <cellStyle name="Virgül 5 2 2 4 4 2 4" xfId="34493"/>
    <cellStyle name="Virgül 5 2 2 4 4 3" xfId="34494"/>
    <cellStyle name="Virgül 5 2 2 4 4 3 2" xfId="34495"/>
    <cellStyle name="Virgül 5 2 2 4 4 3 2 2" xfId="34496"/>
    <cellStyle name="Virgül 5 2 2 4 4 3 3" xfId="34497"/>
    <cellStyle name="Virgül 5 2 2 4 4 4" xfId="34498"/>
    <cellStyle name="Virgül 5 2 2 4 4 4 2" xfId="34499"/>
    <cellStyle name="Virgül 5 2 2 4 4 5" xfId="34500"/>
    <cellStyle name="Virgül 5 2 2 4 5" xfId="34501"/>
    <cellStyle name="Virgül 5 2 2 4 5 2" xfId="34502"/>
    <cellStyle name="Virgül 5 2 2 4 5 2 2" xfId="34503"/>
    <cellStyle name="Virgül 5 2 2 4 5 2 2 2" xfId="34504"/>
    <cellStyle name="Virgül 5 2 2 4 5 2 3" xfId="34505"/>
    <cellStyle name="Virgül 5 2 2 4 5 3" xfId="34506"/>
    <cellStyle name="Virgül 5 2 2 4 5 3 2" xfId="34507"/>
    <cellStyle name="Virgül 5 2 2 4 5 4" xfId="34508"/>
    <cellStyle name="Virgül 5 2 2 4 6" xfId="34509"/>
    <cellStyle name="Virgül 5 2 2 4 6 2" xfId="34510"/>
    <cellStyle name="Virgül 5 2 2 4 6 2 2" xfId="34511"/>
    <cellStyle name="Virgül 5 2 2 4 6 3" xfId="34512"/>
    <cellStyle name="Virgül 5 2 2 4 7" xfId="34513"/>
    <cellStyle name="Virgül 5 2 2 4 7 2" xfId="34514"/>
    <cellStyle name="Virgül 5 2 2 4 8" xfId="34515"/>
    <cellStyle name="Virgül 5 2 2 5" xfId="34516"/>
    <cellStyle name="Virgül 5 2 2 5 2" xfId="34517"/>
    <cellStyle name="Virgül 5 2 2 5 2 2" xfId="34518"/>
    <cellStyle name="Virgül 5 2 2 5 2 2 2" xfId="34519"/>
    <cellStyle name="Virgül 5 2 2 5 2 2 2 2" xfId="34520"/>
    <cellStyle name="Virgül 5 2 2 5 2 2 2 2 2" xfId="34521"/>
    <cellStyle name="Virgül 5 2 2 5 2 2 2 2 2 2" xfId="34522"/>
    <cellStyle name="Virgül 5 2 2 5 2 2 2 2 3" xfId="34523"/>
    <cellStyle name="Virgül 5 2 2 5 2 2 2 3" xfId="34524"/>
    <cellStyle name="Virgül 5 2 2 5 2 2 2 3 2" xfId="34525"/>
    <cellStyle name="Virgül 5 2 2 5 2 2 2 4" xfId="34526"/>
    <cellStyle name="Virgül 5 2 2 5 2 2 3" xfId="34527"/>
    <cellStyle name="Virgül 5 2 2 5 2 2 3 2" xfId="34528"/>
    <cellStyle name="Virgül 5 2 2 5 2 2 3 2 2" xfId="34529"/>
    <cellStyle name="Virgül 5 2 2 5 2 2 3 3" xfId="34530"/>
    <cellStyle name="Virgül 5 2 2 5 2 2 4" xfId="34531"/>
    <cellStyle name="Virgül 5 2 2 5 2 2 4 2" xfId="34532"/>
    <cellStyle name="Virgül 5 2 2 5 2 2 5" xfId="34533"/>
    <cellStyle name="Virgül 5 2 2 5 2 3" xfId="34534"/>
    <cellStyle name="Virgül 5 2 2 5 2 3 2" xfId="34535"/>
    <cellStyle name="Virgül 5 2 2 5 2 3 2 2" xfId="34536"/>
    <cellStyle name="Virgül 5 2 2 5 2 3 2 2 2" xfId="34537"/>
    <cellStyle name="Virgül 5 2 2 5 2 3 2 3" xfId="34538"/>
    <cellStyle name="Virgül 5 2 2 5 2 3 3" xfId="34539"/>
    <cellStyle name="Virgül 5 2 2 5 2 3 3 2" xfId="34540"/>
    <cellStyle name="Virgül 5 2 2 5 2 3 4" xfId="34541"/>
    <cellStyle name="Virgül 5 2 2 5 2 4" xfId="34542"/>
    <cellStyle name="Virgül 5 2 2 5 2 4 2" xfId="34543"/>
    <cellStyle name="Virgül 5 2 2 5 2 4 2 2" xfId="34544"/>
    <cellStyle name="Virgül 5 2 2 5 2 4 3" xfId="34545"/>
    <cellStyle name="Virgül 5 2 2 5 2 5" xfId="34546"/>
    <cellStyle name="Virgül 5 2 2 5 2 5 2" xfId="34547"/>
    <cellStyle name="Virgül 5 2 2 5 2 6" xfId="34548"/>
    <cellStyle name="Virgül 5 2 2 5 3" xfId="34549"/>
    <cellStyle name="Virgül 5 2 2 5 3 2" xfId="34550"/>
    <cellStyle name="Virgül 5 2 2 5 3 2 2" xfId="34551"/>
    <cellStyle name="Virgül 5 2 2 5 3 2 2 2" xfId="34552"/>
    <cellStyle name="Virgül 5 2 2 5 3 2 2 2 2" xfId="34553"/>
    <cellStyle name="Virgül 5 2 2 5 3 2 2 3" xfId="34554"/>
    <cellStyle name="Virgül 5 2 2 5 3 2 3" xfId="34555"/>
    <cellStyle name="Virgül 5 2 2 5 3 2 3 2" xfId="34556"/>
    <cellStyle name="Virgül 5 2 2 5 3 2 4" xfId="34557"/>
    <cellStyle name="Virgül 5 2 2 5 3 3" xfId="34558"/>
    <cellStyle name="Virgül 5 2 2 5 3 3 2" xfId="34559"/>
    <cellStyle name="Virgül 5 2 2 5 3 3 2 2" xfId="34560"/>
    <cellStyle name="Virgül 5 2 2 5 3 3 3" xfId="34561"/>
    <cellStyle name="Virgül 5 2 2 5 3 4" xfId="34562"/>
    <cellStyle name="Virgül 5 2 2 5 3 4 2" xfId="34563"/>
    <cellStyle name="Virgül 5 2 2 5 3 5" xfId="34564"/>
    <cellStyle name="Virgül 5 2 2 5 4" xfId="34565"/>
    <cellStyle name="Virgül 5 2 2 5 4 2" xfId="34566"/>
    <cellStyle name="Virgül 5 2 2 5 4 2 2" xfId="34567"/>
    <cellStyle name="Virgül 5 2 2 5 4 2 2 2" xfId="34568"/>
    <cellStyle name="Virgül 5 2 2 5 4 2 3" xfId="34569"/>
    <cellStyle name="Virgül 5 2 2 5 4 3" xfId="34570"/>
    <cellStyle name="Virgül 5 2 2 5 4 3 2" xfId="34571"/>
    <cellStyle name="Virgül 5 2 2 5 4 4" xfId="34572"/>
    <cellStyle name="Virgül 5 2 2 5 5" xfId="34573"/>
    <cellStyle name="Virgül 5 2 2 5 5 2" xfId="34574"/>
    <cellStyle name="Virgül 5 2 2 5 5 2 2" xfId="34575"/>
    <cellStyle name="Virgül 5 2 2 5 5 3" xfId="34576"/>
    <cellStyle name="Virgül 5 2 2 5 6" xfId="34577"/>
    <cellStyle name="Virgül 5 2 2 5 6 2" xfId="34578"/>
    <cellStyle name="Virgül 5 2 2 5 7" xfId="34579"/>
    <cellStyle name="Virgül 5 2 2 6" xfId="34580"/>
    <cellStyle name="Virgül 5 2 2 6 2" xfId="34581"/>
    <cellStyle name="Virgül 5 2 2 6 2 2" xfId="34582"/>
    <cellStyle name="Virgül 5 2 2 6 2 2 2" xfId="34583"/>
    <cellStyle name="Virgül 5 2 2 6 2 2 2 2" xfId="34584"/>
    <cellStyle name="Virgül 5 2 2 6 2 2 2 2 2" xfId="34585"/>
    <cellStyle name="Virgül 5 2 2 6 2 2 2 3" xfId="34586"/>
    <cellStyle name="Virgül 5 2 2 6 2 2 3" xfId="34587"/>
    <cellStyle name="Virgül 5 2 2 6 2 2 3 2" xfId="34588"/>
    <cellStyle name="Virgül 5 2 2 6 2 2 4" xfId="34589"/>
    <cellStyle name="Virgül 5 2 2 6 2 3" xfId="34590"/>
    <cellStyle name="Virgül 5 2 2 6 2 3 2" xfId="34591"/>
    <cellStyle name="Virgül 5 2 2 6 2 3 2 2" xfId="34592"/>
    <cellStyle name="Virgül 5 2 2 6 2 3 3" xfId="34593"/>
    <cellStyle name="Virgül 5 2 2 6 2 4" xfId="34594"/>
    <cellStyle name="Virgül 5 2 2 6 2 4 2" xfId="34595"/>
    <cellStyle name="Virgül 5 2 2 6 2 5" xfId="34596"/>
    <cellStyle name="Virgül 5 2 2 6 3" xfId="34597"/>
    <cellStyle name="Virgül 5 2 2 6 3 2" xfId="34598"/>
    <cellStyle name="Virgül 5 2 2 6 3 2 2" xfId="34599"/>
    <cellStyle name="Virgül 5 2 2 6 3 2 2 2" xfId="34600"/>
    <cellStyle name="Virgül 5 2 2 6 3 2 3" xfId="34601"/>
    <cellStyle name="Virgül 5 2 2 6 3 3" xfId="34602"/>
    <cellStyle name="Virgül 5 2 2 6 3 3 2" xfId="34603"/>
    <cellStyle name="Virgül 5 2 2 6 3 4" xfId="34604"/>
    <cellStyle name="Virgül 5 2 2 6 4" xfId="34605"/>
    <cellStyle name="Virgül 5 2 2 6 4 2" xfId="34606"/>
    <cellStyle name="Virgül 5 2 2 6 4 2 2" xfId="34607"/>
    <cellStyle name="Virgül 5 2 2 6 4 3" xfId="34608"/>
    <cellStyle name="Virgül 5 2 2 6 5" xfId="34609"/>
    <cellStyle name="Virgül 5 2 2 6 5 2" xfId="34610"/>
    <cellStyle name="Virgül 5 2 2 6 6" xfId="34611"/>
    <cellStyle name="Virgül 5 2 2 7" xfId="34612"/>
    <cellStyle name="Virgül 5 2 2 7 2" xfId="34613"/>
    <cellStyle name="Virgül 5 2 2 7 2 2" xfId="34614"/>
    <cellStyle name="Virgül 5 2 2 7 2 2 2" xfId="34615"/>
    <cellStyle name="Virgül 5 2 2 7 2 2 2 2" xfId="34616"/>
    <cellStyle name="Virgül 5 2 2 7 2 2 3" xfId="34617"/>
    <cellStyle name="Virgül 5 2 2 7 2 3" xfId="34618"/>
    <cellStyle name="Virgül 5 2 2 7 2 3 2" xfId="34619"/>
    <cellStyle name="Virgül 5 2 2 7 2 4" xfId="34620"/>
    <cellStyle name="Virgül 5 2 2 7 3" xfId="34621"/>
    <cellStyle name="Virgül 5 2 2 7 3 2" xfId="34622"/>
    <cellStyle name="Virgül 5 2 2 7 3 2 2" xfId="34623"/>
    <cellStyle name="Virgül 5 2 2 7 3 3" xfId="34624"/>
    <cellStyle name="Virgül 5 2 2 7 4" xfId="34625"/>
    <cellStyle name="Virgül 5 2 2 7 4 2" xfId="34626"/>
    <cellStyle name="Virgül 5 2 2 7 5" xfId="34627"/>
    <cellStyle name="Virgül 5 2 2 8" xfId="34628"/>
    <cellStyle name="Virgül 5 2 2 8 2" xfId="34629"/>
    <cellStyle name="Virgül 5 2 2 8 2 2" xfId="34630"/>
    <cellStyle name="Virgül 5 2 2 8 2 2 2" xfId="34631"/>
    <cellStyle name="Virgül 5 2 2 8 2 3" xfId="34632"/>
    <cellStyle name="Virgül 5 2 2 8 3" xfId="34633"/>
    <cellStyle name="Virgül 5 2 2 8 3 2" xfId="34634"/>
    <cellStyle name="Virgül 5 2 2 8 4" xfId="34635"/>
    <cellStyle name="Virgül 5 2 2 9" xfId="34636"/>
    <cellStyle name="Virgül 5 2 2 9 2" xfId="34637"/>
    <cellStyle name="Virgül 5 2 2 9 2 2" xfId="34638"/>
    <cellStyle name="Virgül 5 2 2 9 3" xfId="34639"/>
    <cellStyle name="Virgül 5 2 3" xfId="34640"/>
    <cellStyle name="Virgül 5 2 3 10" xfId="34641"/>
    <cellStyle name="Virgül 5 2 3 2" xfId="34642"/>
    <cellStyle name="Virgül 5 2 3 2 2" xfId="34643"/>
    <cellStyle name="Virgül 5 2 3 2 2 2" xfId="34644"/>
    <cellStyle name="Virgül 5 2 3 2 2 2 2" xfId="34645"/>
    <cellStyle name="Virgül 5 2 3 2 2 2 2 2" xfId="34646"/>
    <cellStyle name="Virgül 5 2 3 2 2 2 2 2 2" xfId="34647"/>
    <cellStyle name="Virgül 5 2 3 2 2 2 2 2 2 2" xfId="34648"/>
    <cellStyle name="Virgül 5 2 3 2 2 2 2 2 2 2 2" xfId="34649"/>
    <cellStyle name="Virgül 5 2 3 2 2 2 2 2 2 2 2 2" xfId="34650"/>
    <cellStyle name="Virgül 5 2 3 2 2 2 2 2 2 2 3" xfId="34651"/>
    <cellStyle name="Virgül 5 2 3 2 2 2 2 2 2 3" xfId="34652"/>
    <cellStyle name="Virgül 5 2 3 2 2 2 2 2 2 3 2" xfId="34653"/>
    <cellStyle name="Virgül 5 2 3 2 2 2 2 2 2 4" xfId="34654"/>
    <cellStyle name="Virgül 5 2 3 2 2 2 2 2 3" xfId="34655"/>
    <cellStyle name="Virgül 5 2 3 2 2 2 2 2 3 2" xfId="34656"/>
    <cellStyle name="Virgül 5 2 3 2 2 2 2 2 3 2 2" xfId="34657"/>
    <cellStyle name="Virgül 5 2 3 2 2 2 2 2 3 3" xfId="34658"/>
    <cellStyle name="Virgül 5 2 3 2 2 2 2 2 4" xfId="34659"/>
    <cellStyle name="Virgül 5 2 3 2 2 2 2 2 4 2" xfId="34660"/>
    <cellStyle name="Virgül 5 2 3 2 2 2 2 2 5" xfId="34661"/>
    <cellStyle name="Virgül 5 2 3 2 2 2 2 3" xfId="34662"/>
    <cellStyle name="Virgül 5 2 3 2 2 2 2 3 2" xfId="34663"/>
    <cellStyle name="Virgül 5 2 3 2 2 2 2 3 2 2" xfId="34664"/>
    <cellStyle name="Virgül 5 2 3 2 2 2 2 3 2 2 2" xfId="34665"/>
    <cellStyle name="Virgül 5 2 3 2 2 2 2 3 2 3" xfId="34666"/>
    <cellStyle name="Virgül 5 2 3 2 2 2 2 3 3" xfId="34667"/>
    <cellStyle name="Virgül 5 2 3 2 2 2 2 3 3 2" xfId="34668"/>
    <cellStyle name="Virgül 5 2 3 2 2 2 2 3 4" xfId="34669"/>
    <cellStyle name="Virgül 5 2 3 2 2 2 2 4" xfId="34670"/>
    <cellStyle name="Virgül 5 2 3 2 2 2 2 4 2" xfId="34671"/>
    <cellStyle name="Virgül 5 2 3 2 2 2 2 4 2 2" xfId="34672"/>
    <cellStyle name="Virgül 5 2 3 2 2 2 2 4 3" xfId="34673"/>
    <cellStyle name="Virgül 5 2 3 2 2 2 2 5" xfId="34674"/>
    <cellStyle name="Virgül 5 2 3 2 2 2 2 5 2" xfId="34675"/>
    <cellStyle name="Virgül 5 2 3 2 2 2 2 6" xfId="34676"/>
    <cellStyle name="Virgül 5 2 3 2 2 2 3" xfId="34677"/>
    <cellStyle name="Virgül 5 2 3 2 2 2 3 2" xfId="34678"/>
    <cellStyle name="Virgül 5 2 3 2 2 2 3 2 2" xfId="34679"/>
    <cellStyle name="Virgül 5 2 3 2 2 2 3 2 2 2" xfId="34680"/>
    <cellStyle name="Virgül 5 2 3 2 2 2 3 2 2 2 2" xfId="34681"/>
    <cellStyle name="Virgül 5 2 3 2 2 2 3 2 2 3" xfId="34682"/>
    <cellStyle name="Virgül 5 2 3 2 2 2 3 2 3" xfId="34683"/>
    <cellStyle name="Virgül 5 2 3 2 2 2 3 2 3 2" xfId="34684"/>
    <cellStyle name="Virgül 5 2 3 2 2 2 3 2 4" xfId="34685"/>
    <cellStyle name="Virgül 5 2 3 2 2 2 3 3" xfId="34686"/>
    <cellStyle name="Virgül 5 2 3 2 2 2 3 3 2" xfId="34687"/>
    <cellStyle name="Virgül 5 2 3 2 2 2 3 3 2 2" xfId="34688"/>
    <cellStyle name="Virgül 5 2 3 2 2 2 3 3 3" xfId="34689"/>
    <cellStyle name="Virgül 5 2 3 2 2 2 3 4" xfId="34690"/>
    <cellStyle name="Virgül 5 2 3 2 2 2 3 4 2" xfId="34691"/>
    <cellStyle name="Virgül 5 2 3 2 2 2 3 5" xfId="34692"/>
    <cellStyle name="Virgül 5 2 3 2 2 2 4" xfId="34693"/>
    <cellStyle name="Virgül 5 2 3 2 2 2 4 2" xfId="34694"/>
    <cellStyle name="Virgül 5 2 3 2 2 2 4 2 2" xfId="34695"/>
    <cellStyle name="Virgül 5 2 3 2 2 2 4 2 2 2" xfId="34696"/>
    <cellStyle name="Virgül 5 2 3 2 2 2 4 2 3" xfId="34697"/>
    <cellStyle name="Virgül 5 2 3 2 2 2 4 3" xfId="34698"/>
    <cellStyle name="Virgül 5 2 3 2 2 2 4 3 2" xfId="34699"/>
    <cellStyle name="Virgül 5 2 3 2 2 2 4 4" xfId="34700"/>
    <cellStyle name="Virgül 5 2 3 2 2 2 5" xfId="34701"/>
    <cellStyle name="Virgül 5 2 3 2 2 2 5 2" xfId="34702"/>
    <cellStyle name="Virgül 5 2 3 2 2 2 5 2 2" xfId="34703"/>
    <cellStyle name="Virgül 5 2 3 2 2 2 5 3" xfId="34704"/>
    <cellStyle name="Virgül 5 2 3 2 2 2 6" xfId="34705"/>
    <cellStyle name="Virgül 5 2 3 2 2 2 6 2" xfId="34706"/>
    <cellStyle name="Virgül 5 2 3 2 2 2 7" xfId="34707"/>
    <cellStyle name="Virgül 5 2 3 2 2 3" xfId="34708"/>
    <cellStyle name="Virgül 5 2 3 2 2 3 2" xfId="34709"/>
    <cellStyle name="Virgül 5 2 3 2 2 3 2 2" xfId="34710"/>
    <cellStyle name="Virgül 5 2 3 2 2 3 2 2 2" xfId="34711"/>
    <cellStyle name="Virgül 5 2 3 2 2 3 2 2 2 2" xfId="34712"/>
    <cellStyle name="Virgül 5 2 3 2 2 3 2 2 2 2 2" xfId="34713"/>
    <cellStyle name="Virgül 5 2 3 2 2 3 2 2 2 3" xfId="34714"/>
    <cellStyle name="Virgül 5 2 3 2 2 3 2 2 3" xfId="34715"/>
    <cellStyle name="Virgül 5 2 3 2 2 3 2 2 3 2" xfId="34716"/>
    <cellStyle name="Virgül 5 2 3 2 2 3 2 2 4" xfId="34717"/>
    <cellStyle name="Virgül 5 2 3 2 2 3 2 3" xfId="34718"/>
    <cellStyle name="Virgül 5 2 3 2 2 3 2 3 2" xfId="34719"/>
    <cellStyle name="Virgül 5 2 3 2 2 3 2 3 2 2" xfId="34720"/>
    <cellStyle name="Virgül 5 2 3 2 2 3 2 3 3" xfId="34721"/>
    <cellStyle name="Virgül 5 2 3 2 2 3 2 4" xfId="34722"/>
    <cellStyle name="Virgül 5 2 3 2 2 3 2 4 2" xfId="34723"/>
    <cellStyle name="Virgül 5 2 3 2 2 3 2 5" xfId="34724"/>
    <cellStyle name="Virgül 5 2 3 2 2 3 3" xfId="34725"/>
    <cellStyle name="Virgül 5 2 3 2 2 3 3 2" xfId="34726"/>
    <cellStyle name="Virgül 5 2 3 2 2 3 3 2 2" xfId="34727"/>
    <cellStyle name="Virgül 5 2 3 2 2 3 3 2 2 2" xfId="34728"/>
    <cellStyle name="Virgül 5 2 3 2 2 3 3 2 3" xfId="34729"/>
    <cellStyle name="Virgül 5 2 3 2 2 3 3 3" xfId="34730"/>
    <cellStyle name="Virgül 5 2 3 2 2 3 3 3 2" xfId="34731"/>
    <cellStyle name="Virgül 5 2 3 2 2 3 3 4" xfId="34732"/>
    <cellStyle name="Virgül 5 2 3 2 2 3 4" xfId="34733"/>
    <cellStyle name="Virgül 5 2 3 2 2 3 4 2" xfId="34734"/>
    <cellStyle name="Virgül 5 2 3 2 2 3 4 2 2" xfId="34735"/>
    <cellStyle name="Virgül 5 2 3 2 2 3 4 3" xfId="34736"/>
    <cellStyle name="Virgül 5 2 3 2 2 3 5" xfId="34737"/>
    <cellStyle name="Virgül 5 2 3 2 2 3 5 2" xfId="34738"/>
    <cellStyle name="Virgül 5 2 3 2 2 3 6" xfId="34739"/>
    <cellStyle name="Virgül 5 2 3 2 2 4" xfId="34740"/>
    <cellStyle name="Virgül 5 2 3 2 2 4 2" xfId="34741"/>
    <cellStyle name="Virgül 5 2 3 2 2 4 2 2" xfId="34742"/>
    <cellStyle name="Virgül 5 2 3 2 2 4 2 2 2" xfId="34743"/>
    <cellStyle name="Virgül 5 2 3 2 2 4 2 2 2 2" xfId="34744"/>
    <cellStyle name="Virgül 5 2 3 2 2 4 2 2 3" xfId="34745"/>
    <cellStyle name="Virgül 5 2 3 2 2 4 2 3" xfId="34746"/>
    <cellStyle name="Virgül 5 2 3 2 2 4 2 3 2" xfId="34747"/>
    <cellStyle name="Virgül 5 2 3 2 2 4 2 4" xfId="34748"/>
    <cellStyle name="Virgül 5 2 3 2 2 4 3" xfId="34749"/>
    <cellStyle name="Virgül 5 2 3 2 2 4 3 2" xfId="34750"/>
    <cellStyle name="Virgül 5 2 3 2 2 4 3 2 2" xfId="34751"/>
    <cellStyle name="Virgül 5 2 3 2 2 4 3 3" xfId="34752"/>
    <cellStyle name="Virgül 5 2 3 2 2 4 4" xfId="34753"/>
    <cellStyle name="Virgül 5 2 3 2 2 4 4 2" xfId="34754"/>
    <cellStyle name="Virgül 5 2 3 2 2 4 5" xfId="34755"/>
    <cellStyle name="Virgül 5 2 3 2 2 5" xfId="34756"/>
    <cellStyle name="Virgül 5 2 3 2 2 5 2" xfId="34757"/>
    <cellStyle name="Virgül 5 2 3 2 2 5 2 2" xfId="34758"/>
    <cellStyle name="Virgül 5 2 3 2 2 5 2 2 2" xfId="34759"/>
    <cellStyle name="Virgül 5 2 3 2 2 5 2 3" xfId="34760"/>
    <cellStyle name="Virgül 5 2 3 2 2 5 3" xfId="34761"/>
    <cellStyle name="Virgül 5 2 3 2 2 5 3 2" xfId="34762"/>
    <cellStyle name="Virgül 5 2 3 2 2 5 4" xfId="34763"/>
    <cellStyle name="Virgül 5 2 3 2 2 6" xfId="34764"/>
    <cellStyle name="Virgül 5 2 3 2 2 6 2" xfId="34765"/>
    <cellStyle name="Virgül 5 2 3 2 2 6 2 2" xfId="34766"/>
    <cellStyle name="Virgül 5 2 3 2 2 6 3" xfId="34767"/>
    <cellStyle name="Virgül 5 2 3 2 2 7" xfId="34768"/>
    <cellStyle name="Virgül 5 2 3 2 2 7 2" xfId="34769"/>
    <cellStyle name="Virgül 5 2 3 2 2 8" xfId="34770"/>
    <cellStyle name="Virgül 5 2 3 2 3" xfId="34771"/>
    <cellStyle name="Virgül 5 2 3 2 3 2" xfId="34772"/>
    <cellStyle name="Virgül 5 2 3 2 3 2 2" xfId="34773"/>
    <cellStyle name="Virgül 5 2 3 2 3 2 2 2" xfId="34774"/>
    <cellStyle name="Virgül 5 2 3 2 3 2 2 2 2" xfId="34775"/>
    <cellStyle name="Virgül 5 2 3 2 3 2 2 2 2 2" xfId="34776"/>
    <cellStyle name="Virgül 5 2 3 2 3 2 2 2 2 2 2" xfId="34777"/>
    <cellStyle name="Virgül 5 2 3 2 3 2 2 2 2 3" xfId="34778"/>
    <cellStyle name="Virgül 5 2 3 2 3 2 2 2 3" xfId="34779"/>
    <cellStyle name="Virgül 5 2 3 2 3 2 2 2 3 2" xfId="34780"/>
    <cellStyle name="Virgül 5 2 3 2 3 2 2 2 4" xfId="34781"/>
    <cellStyle name="Virgül 5 2 3 2 3 2 2 3" xfId="34782"/>
    <cellStyle name="Virgül 5 2 3 2 3 2 2 3 2" xfId="34783"/>
    <cellStyle name="Virgül 5 2 3 2 3 2 2 3 2 2" xfId="34784"/>
    <cellStyle name="Virgül 5 2 3 2 3 2 2 3 3" xfId="34785"/>
    <cellStyle name="Virgül 5 2 3 2 3 2 2 4" xfId="34786"/>
    <cellStyle name="Virgül 5 2 3 2 3 2 2 4 2" xfId="34787"/>
    <cellStyle name="Virgül 5 2 3 2 3 2 2 5" xfId="34788"/>
    <cellStyle name="Virgül 5 2 3 2 3 2 3" xfId="34789"/>
    <cellStyle name="Virgül 5 2 3 2 3 2 3 2" xfId="34790"/>
    <cellStyle name="Virgül 5 2 3 2 3 2 3 2 2" xfId="34791"/>
    <cellStyle name="Virgül 5 2 3 2 3 2 3 2 2 2" xfId="34792"/>
    <cellStyle name="Virgül 5 2 3 2 3 2 3 2 3" xfId="34793"/>
    <cellStyle name="Virgül 5 2 3 2 3 2 3 3" xfId="34794"/>
    <cellStyle name="Virgül 5 2 3 2 3 2 3 3 2" xfId="34795"/>
    <cellStyle name="Virgül 5 2 3 2 3 2 3 4" xfId="34796"/>
    <cellStyle name="Virgül 5 2 3 2 3 2 4" xfId="34797"/>
    <cellStyle name="Virgül 5 2 3 2 3 2 4 2" xfId="34798"/>
    <cellStyle name="Virgül 5 2 3 2 3 2 4 2 2" xfId="34799"/>
    <cellStyle name="Virgül 5 2 3 2 3 2 4 3" xfId="34800"/>
    <cellStyle name="Virgül 5 2 3 2 3 2 5" xfId="34801"/>
    <cellStyle name="Virgül 5 2 3 2 3 2 5 2" xfId="34802"/>
    <cellStyle name="Virgül 5 2 3 2 3 2 6" xfId="34803"/>
    <cellStyle name="Virgül 5 2 3 2 3 3" xfId="34804"/>
    <cellStyle name="Virgül 5 2 3 2 3 3 2" xfId="34805"/>
    <cellStyle name="Virgül 5 2 3 2 3 3 2 2" xfId="34806"/>
    <cellStyle name="Virgül 5 2 3 2 3 3 2 2 2" xfId="34807"/>
    <cellStyle name="Virgül 5 2 3 2 3 3 2 2 2 2" xfId="34808"/>
    <cellStyle name="Virgül 5 2 3 2 3 3 2 2 3" xfId="34809"/>
    <cellStyle name="Virgül 5 2 3 2 3 3 2 3" xfId="34810"/>
    <cellStyle name="Virgül 5 2 3 2 3 3 2 3 2" xfId="34811"/>
    <cellStyle name="Virgül 5 2 3 2 3 3 2 4" xfId="34812"/>
    <cellStyle name="Virgül 5 2 3 2 3 3 3" xfId="34813"/>
    <cellStyle name="Virgül 5 2 3 2 3 3 3 2" xfId="34814"/>
    <cellStyle name="Virgül 5 2 3 2 3 3 3 2 2" xfId="34815"/>
    <cellStyle name="Virgül 5 2 3 2 3 3 3 3" xfId="34816"/>
    <cellStyle name="Virgül 5 2 3 2 3 3 4" xfId="34817"/>
    <cellStyle name="Virgül 5 2 3 2 3 3 4 2" xfId="34818"/>
    <cellStyle name="Virgül 5 2 3 2 3 3 5" xfId="34819"/>
    <cellStyle name="Virgül 5 2 3 2 3 4" xfId="34820"/>
    <cellStyle name="Virgül 5 2 3 2 3 4 2" xfId="34821"/>
    <cellStyle name="Virgül 5 2 3 2 3 4 2 2" xfId="34822"/>
    <cellStyle name="Virgül 5 2 3 2 3 4 2 2 2" xfId="34823"/>
    <cellStyle name="Virgül 5 2 3 2 3 4 2 3" xfId="34824"/>
    <cellStyle name="Virgül 5 2 3 2 3 4 3" xfId="34825"/>
    <cellStyle name="Virgül 5 2 3 2 3 4 3 2" xfId="34826"/>
    <cellStyle name="Virgül 5 2 3 2 3 4 4" xfId="34827"/>
    <cellStyle name="Virgül 5 2 3 2 3 5" xfId="34828"/>
    <cellStyle name="Virgül 5 2 3 2 3 5 2" xfId="34829"/>
    <cellStyle name="Virgül 5 2 3 2 3 5 2 2" xfId="34830"/>
    <cellStyle name="Virgül 5 2 3 2 3 5 3" xfId="34831"/>
    <cellStyle name="Virgül 5 2 3 2 3 6" xfId="34832"/>
    <cellStyle name="Virgül 5 2 3 2 3 6 2" xfId="34833"/>
    <cellStyle name="Virgül 5 2 3 2 3 7" xfId="34834"/>
    <cellStyle name="Virgül 5 2 3 2 4" xfId="34835"/>
    <cellStyle name="Virgül 5 2 3 2 4 2" xfId="34836"/>
    <cellStyle name="Virgül 5 2 3 2 4 2 2" xfId="34837"/>
    <cellStyle name="Virgül 5 2 3 2 4 2 2 2" xfId="34838"/>
    <cellStyle name="Virgül 5 2 3 2 4 2 2 2 2" xfId="34839"/>
    <cellStyle name="Virgül 5 2 3 2 4 2 2 2 2 2" xfId="34840"/>
    <cellStyle name="Virgül 5 2 3 2 4 2 2 2 3" xfId="34841"/>
    <cellStyle name="Virgül 5 2 3 2 4 2 2 3" xfId="34842"/>
    <cellStyle name="Virgül 5 2 3 2 4 2 2 3 2" xfId="34843"/>
    <cellStyle name="Virgül 5 2 3 2 4 2 2 4" xfId="34844"/>
    <cellStyle name="Virgül 5 2 3 2 4 2 3" xfId="34845"/>
    <cellStyle name="Virgül 5 2 3 2 4 2 3 2" xfId="34846"/>
    <cellStyle name="Virgül 5 2 3 2 4 2 3 2 2" xfId="34847"/>
    <cellStyle name="Virgül 5 2 3 2 4 2 3 3" xfId="34848"/>
    <cellStyle name="Virgül 5 2 3 2 4 2 4" xfId="34849"/>
    <cellStyle name="Virgül 5 2 3 2 4 2 4 2" xfId="34850"/>
    <cellStyle name="Virgül 5 2 3 2 4 2 5" xfId="34851"/>
    <cellStyle name="Virgül 5 2 3 2 4 3" xfId="34852"/>
    <cellStyle name="Virgül 5 2 3 2 4 3 2" xfId="34853"/>
    <cellStyle name="Virgül 5 2 3 2 4 3 2 2" xfId="34854"/>
    <cellStyle name="Virgül 5 2 3 2 4 3 2 2 2" xfId="34855"/>
    <cellStyle name="Virgül 5 2 3 2 4 3 2 3" xfId="34856"/>
    <cellStyle name="Virgül 5 2 3 2 4 3 3" xfId="34857"/>
    <cellStyle name="Virgül 5 2 3 2 4 3 3 2" xfId="34858"/>
    <cellStyle name="Virgül 5 2 3 2 4 3 4" xfId="34859"/>
    <cellStyle name="Virgül 5 2 3 2 4 4" xfId="34860"/>
    <cellStyle name="Virgül 5 2 3 2 4 4 2" xfId="34861"/>
    <cellStyle name="Virgül 5 2 3 2 4 4 2 2" xfId="34862"/>
    <cellStyle name="Virgül 5 2 3 2 4 4 3" xfId="34863"/>
    <cellStyle name="Virgül 5 2 3 2 4 5" xfId="34864"/>
    <cellStyle name="Virgül 5 2 3 2 4 5 2" xfId="34865"/>
    <cellStyle name="Virgül 5 2 3 2 4 6" xfId="34866"/>
    <cellStyle name="Virgül 5 2 3 2 5" xfId="34867"/>
    <cellStyle name="Virgül 5 2 3 2 5 2" xfId="34868"/>
    <cellStyle name="Virgül 5 2 3 2 5 2 2" xfId="34869"/>
    <cellStyle name="Virgül 5 2 3 2 5 2 2 2" xfId="34870"/>
    <cellStyle name="Virgül 5 2 3 2 5 2 2 2 2" xfId="34871"/>
    <cellStyle name="Virgül 5 2 3 2 5 2 2 3" xfId="34872"/>
    <cellStyle name="Virgül 5 2 3 2 5 2 3" xfId="34873"/>
    <cellStyle name="Virgül 5 2 3 2 5 2 3 2" xfId="34874"/>
    <cellStyle name="Virgül 5 2 3 2 5 2 4" xfId="34875"/>
    <cellStyle name="Virgül 5 2 3 2 5 3" xfId="34876"/>
    <cellStyle name="Virgül 5 2 3 2 5 3 2" xfId="34877"/>
    <cellStyle name="Virgül 5 2 3 2 5 3 2 2" xfId="34878"/>
    <cellStyle name="Virgül 5 2 3 2 5 3 3" xfId="34879"/>
    <cellStyle name="Virgül 5 2 3 2 5 4" xfId="34880"/>
    <cellStyle name="Virgül 5 2 3 2 5 4 2" xfId="34881"/>
    <cellStyle name="Virgül 5 2 3 2 5 5" xfId="34882"/>
    <cellStyle name="Virgül 5 2 3 2 6" xfId="34883"/>
    <cellStyle name="Virgül 5 2 3 2 6 2" xfId="34884"/>
    <cellStyle name="Virgül 5 2 3 2 6 2 2" xfId="34885"/>
    <cellStyle name="Virgül 5 2 3 2 6 2 2 2" xfId="34886"/>
    <cellStyle name="Virgül 5 2 3 2 6 2 3" xfId="34887"/>
    <cellStyle name="Virgül 5 2 3 2 6 3" xfId="34888"/>
    <cellStyle name="Virgül 5 2 3 2 6 3 2" xfId="34889"/>
    <cellStyle name="Virgül 5 2 3 2 6 4" xfId="34890"/>
    <cellStyle name="Virgül 5 2 3 2 7" xfId="34891"/>
    <cellStyle name="Virgül 5 2 3 2 7 2" xfId="34892"/>
    <cellStyle name="Virgül 5 2 3 2 7 2 2" xfId="34893"/>
    <cellStyle name="Virgül 5 2 3 2 7 3" xfId="34894"/>
    <cellStyle name="Virgül 5 2 3 2 8" xfId="34895"/>
    <cellStyle name="Virgül 5 2 3 2 8 2" xfId="34896"/>
    <cellStyle name="Virgül 5 2 3 2 9" xfId="34897"/>
    <cellStyle name="Virgül 5 2 3 3" xfId="34898"/>
    <cellStyle name="Virgül 5 2 3 3 2" xfId="34899"/>
    <cellStyle name="Virgül 5 2 3 3 2 2" xfId="34900"/>
    <cellStyle name="Virgül 5 2 3 3 2 2 2" xfId="34901"/>
    <cellStyle name="Virgül 5 2 3 3 2 2 2 2" xfId="34902"/>
    <cellStyle name="Virgül 5 2 3 3 2 2 2 2 2" xfId="34903"/>
    <cellStyle name="Virgül 5 2 3 3 2 2 2 2 2 2" xfId="34904"/>
    <cellStyle name="Virgül 5 2 3 3 2 2 2 2 2 2 2" xfId="34905"/>
    <cellStyle name="Virgül 5 2 3 3 2 2 2 2 2 3" xfId="34906"/>
    <cellStyle name="Virgül 5 2 3 3 2 2 2 2 3" xfId="34907"/>
    <cellStyle name="Virgül 5 2 3 3 2 2 2 2 3 2" xfId="34908"/>
    <cellStyle name="Virgül 5 2 3 3 2 2 2 2 4" xfId="34909"/>
    <cellStyle name="Virgül 5 2 3 3 2 2 2 3" xfId="34910"/>
    <cellStyle name="Virgül 5 2 3 3 2 2 2 3 2" xfId="34911"/>
    <cellStyle name="Virgül 5 2 3 3 2 2 2 3 2 2" xfId="34912"/>
    <cellStyle name="Virgül 5 2 3 3 2 2 2 3 3" xfId="34913"/>
    <cellStyle name="Virgül 5 2 3 3 2 2 2 4" xfId="34914"/>
    <cellStyle name="Virgül 5 2 3 3 2 2 2 4 2" xfId="34915"/>
    <cellStyle name="Virgül 5 2 3 3 2 2 2 5" xfId="34916"/>
    <cellStyle name="Virgül 5 2 3 3 2 2 3" xfId="34917"/>
    <cellStyle name="Virgül 5 2 3 3 2 2 3 2" xfId="34918"/>
    <cellStyle name="Virgül 5 2 3 3 2 2 3 2 2" xfId="34919"/>
    <cellStyle name="Virgül 5 2 3 3 2 2 3 2 2 2" xfId="34920"/>
    <cellStyle name="Virgül 5 2 3 3 2 2 3 2 3" xfId="34921"/>
    <cellStyle name="Virgül 5 2 3 3 2 2 3 3" xfId="34922"/>
    <cellStyle name="Virgül 5 2 3 3 2 2 3 3 2" xfId="34923"/>
    <cellStyle name="Virgül 5 2 3 3 2 2 3 4" xfId="34924"/>
    <cellStyle name="Virgül 5 2 3 3 2 2 4" xfId="34925"/>
    <cellStyle name="Virgül 5 2 3 3 2 2 4 2" xfId="34926"/>
    <cellStyle name="Virgül 5 2 3 3 2 2 4 2 2" xfId="34927"/>
    <cellStyle name="Virgül 5 2 3 3 2 2 4 3" xfId="34928"/>
    <cellStyle name="Virgül 5 2 3 3 2 2 5" xfId="34929"/>
    <cellStyle name="Virgül 5 2 3 3 2 2 5 2" xfId="34930"/>
    <cellStyle name="Virgül 5 2 3 3 2 2 6" xfId="34931"/>
    <cellStyle name="Virgül 5 2 3 3 2 3" xfId="34932"/>
    <cellStyle name="Virgül 5 2 3 3 2 3 2" xfId="34933"/>
    <cellStyle name="Virgül 5 2 3 3 2 3 2 2" xfId="34934"/>
    <cellStyle name="Virgül 5 2 3 3 2 3 2 2 2" xfId="34935"/>
    <cellStyle name="Virgül 5 2 3 3 2 3 2 2 2 2" xfId="34936"/>
    <cellStyle name="Virgül 5 2 3 3 2 3 2 2 3" xfId="34937"/>
    <cellStyle name="Virgül 5 2 3 3 2 3 2 3" xfId="34938"/>
    <cellStyle name="Virgül 5 2 3 3 2 3 2 3 2" xfId="34939"/>
    <cellStyle name="Virgül 5 2 3 3 2 3 2 4" xfId="34940"/>
    <cellStyle name="Virgül 5 2 3 3 2 3 3" xfId="34941"/>
    <cellStyle name="Virgül 5 2 3 3 2 3 3 2" xfId="34942"/>
    <cellStyle name="Virgül 5 2 3 3 2 3 3 2 2" xfId="34943"/>
    <cellStyle name="Virgül 5 2 3 3 2 3 3 3" xfId="34944"/>
    <cellStyle name="Virgül 5 2 3 3 2 3 4" xfId="34945"/>
    <cellStyle name="Virgül 5 2 3 3 2 3 4 2" xfId="34946"/>
    <cellStyle name="Virgül 5 2 3 3 2 3 5" xfId="34947"/>
    <cellStyle name="Virgül 5 2 3 3 2 4" xfId="34948"/>
    <cellStyle name="Virgül 5 2 3 3 2 4 2" xfId="34949"/>
    <cellStyle name="Virgül 5 2 3 3 2 4 2 2" xfId="34950"/>
    <cellStyle name="Virgül 5 2 3 3 2 4 2 2 2" xfId="34951"/>
    <cellStyle name="Virgül 5 2 3 3 2 4 2 3" xfId="34952"/>
    <cellStyle name="Virgül 5 2 3 3 2 4 3" xfId="34953"/>
    <cellStyle name="Virgül 5 2 3 3 2 4 3 2" xfId="34954"/>
    <cellStyle name="Virgül 5 2 3 3 2 4 4" xfId="34955"/>
    <cellStyle name="Virgül 5 2 3 3 2 5" xfId="34956"/>
    <cellStyle name="Virgül 5 2 3 3 2 5 2" xfId="34957"/>
    <cellStyle name="Virgül 5 2 3 3 2 5 2 2" xfId="34958"/>
    <cellStyle name="Virgül 5 2 3 3 2 5 3" xfId="34959"/>
    <cellStyle name="Virgül 5 2 3 3 2 6" xfId="34960"/>
    <cellStyle name="Virgül 5 2 3 3 2 6 2" xfId="34961"/>
    <cellStyle name="Virgül 5 2 3 3 2 7" xfId="34962"/>
    <cellStyle name="Virgül 5 2 3 3 3" xfId="34963"/>
    <cellStyle name="Virgül 5 2 3 3 3 2" xfId="34964"/>
    <cellStyle name="Virgül 5 2 3 3 3 2 2" xfId="34965"/>
    <cellStyle name="Virgül 5 2 3 3 3 2 2 2" xfId="34966"/>
    <cellStyle name="Virgül 5 2 3 3 3 2 2 2 2" xfId="34967"/>
    <cellStyle name="Virgül 5 2 3 3 3 2 2 2 2 2" xfId="34968"/>
    <cellStyle name="Virgül 5 2 3 3 3 2 2 2 3" xfId="34969"/>
    <cellStyle name="Virgül 5 2 3 3 3 2 2 3" xfId="34970"/>
    <cellStyle name="Virgül 5 2 3 3 3 2 2 3 2" xfId="34971"/>
    <cellStyle name="Virgül 5 2 3 3 3 2 2 4" xfId="34972"/>
    <cellStyle name="Virgül 5 2 3 3 3 2 3" xfId="34973"/>
    <cellStyle name="Virgül 5 2 3 3 3 2 3 2" xfId="34974"/>
    <cellStyle name="Virgül 5 2 3 3 3 2 3 2 2" xfId="34975"/>
    <cellStyle name="Virgül 5 2 3 3 3 2 3 3" xfId="34976"/>
    <cellStyle name="Virgül 5 2 3 3 3 2 4" xfId="34977"/>
    <cellStyle name="Virgül 5 2 3 3 3 2 4 2" xfId="34978"/>
    <cellStyle name="Virgül 5 2 3 3 3 2 5" xfId="34979"/>
    <cellStyle name="Virgül 5 2 3 3 3 3" xfId="34980"/>
    <cellStyle name="Virgül 5 2 3 3 3 3 2" xfId="34981"/>
    <cellStyle name="Virgül 5 2 3 3 3 3 2 2" xfId="34982"/>
    <cellStyle name="Virgül 5 2 3 3 3 3 2 2 2" xfId="34983"/>
    <cellStyle name="Virgül 5 2 3 3 3 3 2 3" xfId="34984"/>
    <cellStyle name="Virgül 5 2 3 3 3 3 3" xfId="34985"/>
    <cellStyle name="Virgül 5 2 3 3 3 3 3 2" xfId="34986"/>
    <cellStyle name="Virgül 5 2 3 3 3 3 4" xfId="34987"/>
    <cellStyle name="Virgül 5 2 3 3 3 4" xfId="34988"/>
    <cellStyle name="Virgül 5 2 3 3 3 4 2" xfId="34989"/>
    <cellStyle name="Virgül 5 2 3 3 3 4 2 2" xfId="34990"/>
    <cellStyle name="Virgül 5 2 3 3 3 4 3" xfId="34991"/>
    <cellStyle name="Virgül 5 2 3 3 3 5" xfId="34992"/>
    <cellStyle name="Virgül 5 2 3 3 3 5 2" xfId="34993"/>
    <cellStyle name="Virgül 5 2 3 3 3 6" xfId="34994"/>
    <cellStyle name="Virgül 5 2 3 3 4" xfId="34995"/>
    <cellStyle name="Virgül 5 2 3 3 4 2" xfId="34996"/>
    <cellStyle name="Virgül 5 2 3 3 4 2 2" xfId="34997"/>
    <cellStyle name="Virgül 5 2 3 3 4 2 2 2" xfId="34998"/>
    <cellStyle name="Virgül 5 2 3 3 4 2 2 2 2" xfId="34999"/>
    <cellStyle name="Virgül 5 2 3 3 4 2 2 3" xfId="35000"/>
    <cellStyle name="Virgül 5 2 3 3 4 2 3" xfId="35001"/>
    <cellStyle name="Virgül 5 2 3 3 4 2 3 2" xfId="35002"/>
    <cellStyle name="Virgül 5 2 3 3 4 2 4" xfId="35003"/>
    <cellStyle name="Virgül 5 2 3 3 4 3" xfId="35004"/>
    <cellStyle name="Virgül 5 2 3 3 4 3 2" xfId="35005"/>
    <cellStyle name="Virgül 5 2 3 3 4 3 2 2" xfId="35006"/>
    <cellStyle name="Virgül 5 2 3 3 4 3 3" xfId="35007"/>
    <cellStyle name="Virgül 5 2 3 3 4 4" xfId="35008"/>
    <cellStyle name="Virgül 5 2 3 3 4 4 2" xfId="35009"/>
    <cellStyle name="Virgül 5 2 3 3 4 5" xfId="35010"/>
    <cellStyle name="Virgül 5 2 3 3 5" xfId="35011"/>
    <cellStyle name="Virgül 5 2 3 3 5 2" xfId="35012"/>
    <cellStyle name="Virgül 5 2 3 3 5 2 2" xfId="35013"/>
    <cellStyle name="Virgül 5 2 3 3 5 2 2 2" xfId="35014"/>
    <cellStyle name="Virgül 5 2 3 3 5 2 3" xfId="35015"/>
    <cellStyle name="Virgül 5 2 3 3 5 3" xfId="35016"/>
    <cellStyle name="Virgül 5 2 3 3 5 3 2" xfId="35017"/>
    <cellStyle name="Virgül 5 2 3 3 5 4" xfId="35018"/>
    <cellStyle name="Virgül 5 2 3 3 6" xfId="35019"/>
    <cellStyle name="Virgül 5 2 3 3 6 2" xfId="35020"/>
    <cellStyle name="Virgül 5 2 3 3 6 2 2" xfId="35021"/>
    <cellStyle name="Virgül 5 2 3 3 6 3" xfId="35022"/>
    <cellStyle name="Virgül 5 2 3 3 7" xfId="35023"/>
    <cellStyle name="Virgül 5 2 3 3 7 2" xfId="35024"/>
    <cellStyle name="Virgül 5 2 3 3 8" xfId="35025"/>
    <cellStyle name="Virgül 5 2 3 4" xfId="35026"/>
    <cellStyle name="Virgül 5 2 3 4 2" xfId="35027"/>
    <cellStyle name="Virgül 5 2 3 4 2 2" xfId="35028"/>
    <cellStyle name="Virgül 5 2 3 4 2 2 2" xfId="35029"/>
    <cellStyle name="Virgül 5 2 3 4 2 2 2 2" xfId="35030"/>
    <cellStyle name="Virgül 5 2 3 4 2 2 2 2 2" xfId="35031"/>
    <cellStyle name="Virgül 5 2 3 4 2 2 2 2 2 2" xfId="35032"/>
    <cellStyle name="Virgül 5 2 3 4 2 2 2 2 3" xfId="35033"/>
    <cellStyle name="Virgül 5 2 3 4 2 2 2 3" xfId="35034"/>
    <cellStyle name="Virgül 5 2 3 4 2 2 2 3 2" xfId="35035"/>
    <cellStyle name="Virgül 5 2 3 4 2 2 2 4" xfId="35036"/>
    <cellStyle name="Virgül 5 2 3 4 2 2 3" xfId="35037"/>
    <cellStyle name="Virgül 5 2 3 4 2 2 3 2" xfId="35038"/>
    <cellStyle name="Virgül 5 2 3 4 2 2 3 2 2" xfId="35039"/>
    <cellStyle name="Virgül 5 2 3 4 2 2 3 3" xfId="35040"/>
    <cellStyle name="Virgül 5 2 3 4 2 2 4" xfId="35041"/>
    <cellStyle name="Virgül 5 2 3 4 2 2 4 2" xfId="35042"/>
    <cellStyle name="Virgül 5 2 3 4 2 2 5" xfId="35043"/>
    <cellStyle name="Virgül 5 2 3 4 2 3" xfId="35044"/>
    <cellStyle name="Virgül 5 2 3 4 2 3 2" xfId="35045"/>
    <cellStyle name="Virgül 5 2 3 4 2 3 2 2" xfId="35046"/>
    <cellStyle name="Virgül 5 2 3 4 2 3 2 2 2" xfId="35047"/>
    <cellStyle name="Virgül 5 2 3 4 2 3 2 3" xfId="35048"/>
    <cellStyle name="Virgül 5 2 3 4 2 3 3" xfId="35049"/>
    <cellStyle name="Virgül 5 2 3 4 2 3 3 2" xfId="35050"/>
    <cellStyle name="Virgül 5 2 3 4 2 3 4" xfId="35051"/>
    <cellStyle name="Virgül 5 2 3 4 2 4" xfId="35052"/>
    <cellStyle name="Virgül 5 2 3 4 2 4 2" xfId="35053"/>
    <cellStyle name="Virgül 5 2 3 4 2 4 2 2" xfId="35054"/>
    <cellStyle name="Virgül 5 2 3 4 2 4 3" xfId="35055"/>
    <cellStyle name="Virgül 5 2 3 4 2 5" xfId="35056"/>
    <cellStyle name="Virgül 5 2 3 4 2 5 2" xfId="35057"/>
    <cellStyle name="Virgül 5 2 3 4 2 6" xfId="35058"/>
    <cellStyle name="Virgül 5 2 3 4 3" xfId="35059"/>
    <cellStyle name="Virgül 5 2 3 4 3 2" xfId="35060"/>
    <cellStyle name="Virgül 5 2 3 4 3 2 2" xfId="35061"/>
    <cellStyle name="Virgül 5 2 3 4 3 2 2 2" xfId="35062"/>
    <cellStyle name="Virgül 5 2 3 4 3 2 2 2 2" xfId="35063"/>
    <cellStyle name="Virgül 5 2 3 4 3 2 2 3" xfId="35064"/>
    <cellStyle name="Virgül 5 2 3 4 3 2 3" xfId="35065"/>
    <cellStyle name="Virgül 5 2 3 4 3 2 3 2" xfId="35066"/>
    <cellStyle name="Virgül 5 2 3 4 3 2 4" xfId="35067"/>
    <cellStyle name="Virgül 5 2 3 4 3 3" xfId="35068"/>
    <cellStyle name="Virgül 5 2 3 4 3 3 2" xfId="35069"/>
    <cellStyle name="Virgül 5 2 3 4 3 3 2 2" xfId="35070"/>
    <cellStyle name="Virgül 5 2 3 4 3 3 3" xfId="35071"/>
    <cellStyle name="Virgül 5 2 3 4 3 4" xfId="35072"/>
    <cellStyle name="Virgül 5 2 3 4 3 4 2" xfId="35073"/>
    <cellStyle name="Virgül 5 2 3 4 3 5" xfId="35074"/>
    <cellStyle name="Virgül 5 2 3 4 4" xfId="35075"/>
    <cellStyle name="Virgül 5 2 3 4 4 2" xfId="35076"/>
    <cellStyle name="Virgül 5 2 3 4 4 2 2" xfId="35077"/>
    <cellStyle name="Virgül 5 2 3 4 4 2 2 2" xfId="35078"/>
    <cellStyle name="Virgül 5 2 3 4 4 2 3" xfId="35079"/>
    <cellStyle name="Virgül 5 2 3 4 4 3" xfId="35080"/>
    <cellStyle name="Virgül 5 2 3 4 4 3 2" xfId="35081"/>
    <cellStyle name="Virgül 5 2 3 4 4 4" xfId="35082"/>
    <cellStyle name="Virgül 5 2 3 4 5" xfId="35083"/>
    <cellStyle name="Virgül 5 2 3 4 5 2" xfId="35084"/>
    <cellStyle name="Virgül 5 2 3 4 5 2 2" xfId="35085"/>
    <cellStyle name="Virgül 5 2 3 4 5 3" xfId="35086"/>
    <cellStyle name="Virgül 5 2 3 4 6" xfId="35087"/>
    <cellStyle name="Virgül 5 2 3 4 6 2" xfId="35088"/>
    <cellStyle name="Virgül 5 2 3 4 7" xfId="35089"/>
    <cellStyle name="Virgül 5 2 3 5" xfId="35090"/>
    <cellStyle name="Virgül 5 2 3 5 2" xfId="35091"/>
    <cellStyle name="Virgül 5 2 3 5 2 2" xfId="35092"/>
    <cellStyle name="Virgül 5 2 3 5 2 2 2" xfId="35093"/>
    <cellStyle name="Virgül 5 2 3 5 2 2 2 2" xfId="35094"/>
    <cellStyle name="Virgül 5 2 3 5 2 2 2 2 2" xfId="35095"/>
    <cellStyle name="Virgül 5 2 3 5 2 2 2 3" xfId="35096"/>
    <cellStyle name="Virgül 5 2 3 5 2 2 3" xfId="35097"/>
    <cellStyle name="Virgül 5 2 3 5 2 2 3 2" xfId="35098"/>
    <cellStyle name="Virgül 5 2 3 5 2 2 4" xfId="35099"/>
    <cellStyle name="Virgül 5 2 3 5 2 3" xfId="35100"/>
    <cellStyle name="Virgül 5 2 3 5 2 3 2" xfId="35101"/>
    <cellStyle name="Virgül 5 2 3 5 2 3 2 2" xfId="35102"/>
    <cellStyle name="Virgül 5 2 3 5 2 3 3" xfId="35103"/>
    <cellStyle name="Virgül 5 2 3 5 2 4" xfId="35104"/>
    <cellStyle name="Virgül 5 2 3 5 2 4 2" xfId="35105"/>
    <cellStyle name="Virgül 5 2 3 5 2 5" xfId="35106"/>
    <cellStyle name="Virgül 5 2 3 5 3" xfId="35107"/>
    <cellStyle name="Virgül 5 2 3 5 3 2" xfId="35108"/>
    <cellStyle name="Virgül 5 2 3 5 3 2 2" xfId="35109"/>
    <cellStyle name="Virgül 5 2 3 5 3 2 2 2" xfId="35110"/>
    <cellStyle name="Virgül 5 2 3 5 3 2 3" xfId="35111"/>
    <cellStyle name="Virgül 5 2 3 5 3 3" xfId="35112"/>
    <cellStyle name="Virgül 5 2 3 5 3 3 2" xfId="35113"/>
    <cellStyle name="Virgül 5 2 3 5 3 4" xfId="35114"/>
    <cellStyle name="Virgül 5 2 3 5 4" xfId="35115"/>
    <cellStyle name="Virgül 5 2 3 5 4 2" xfId="35116"/>
    <cellStyle name="Virgül 5 2 3 5 4 2 2" xfId="35117"/>
    <cellStyle name="Virgül 5 2 3 5 4 3" xfId="35118"/>
    <cellStyle name="Virgül 5 2 3 5 5" xfId="35119"/>
    <cellStyle name="Virgül 5 2 3 5 5 2" xfId="35120"/>
    <cellStyle name="Virgül 5 2 3 5 6" xfId="35121"/>
    <cellStyle name="Virgül 5 2 3 6" xfId="35122"/>
    <cellStyle name="Virgül 5 2 3 6 2" xfId="35123"/>
    <cellStyle name="Virgül 5 2 3 6 2 2" xfId="35124"/>
    <cellStyle name="Virgül 5 2 3 6 2 2 2" xfId="35125"/>
    <cellStyle name="Virgül 5 2 3 6 2 2 2 2" xfId="35126"/>
    <cellStyle name="Virgül 5 2 3 6 2 2 3" xfId="35127"/>
    <cellStyle name="Virgül 5 2 3 6 2 3" xfId="35128"/>
    <cellStyle name="Virgül 5 2 3 6 2 3 2" xfId="35129"/>
    <cellStyle name="Virgül 5 2 3 6 2 4" xfId="35130"/>
    <cellStyle name="Virgül 5 2 3 6 3" xfId="35131"/>
    <cellStyle name="Virgül 5 2 3 6 3 2" xfId="35132"/>
    <cellStyle name="Virgül 5 2 3 6 3 2 2" xfId="35133"/>
    <cellStyle name="Virgül 5 2 3 6 3 3" xfId="35134"/>
    <cellStyle name="Virgül 5 2 3 6 4" xfId="35135"/>
    <cellStyle name="Virgül 5 2 3 6 4 2" xfId="35136"/>
    <cellStyle name="Virgül 5 2 3 6 5" xfId="35137"/>
    <cellStyle name="Virgül 5 2 3 7" xfId="35138"/>
    <cellStyle name="Virgül 5 2 3 7 2" xfId="35139"/>
    <cellStyle name="Virgül 5 2 3 7 2 2" xfId="35140"/>
    <cellStyle name="Virgül 5 2 3 7 2 2 2" xfId="35141"/>
    <cellStyle name="Virgül 5 2 3 7 2 3" xfId="35142"/>
    <cellStyle name="Virgül 5 2 3 7 3" xfId="35143"/>
    <cellStyle name="Virgül 5 2 3 7 3 2" xfId="35144"/>
    <cellStyle name="Virgül 5 2 3 7 4" xfId="35145"/>
    <cellStyle name="Virgül 5 2 3 8" xfId="35146"/>
    <cellStyle name="Virgül 5 2 3 8 2" xfId="35147"/>
    <cellStyle name="Virgül 5 2 3 8 2 2" xfId="35148"/>
    <cellStyle name="Virgül 5 2 3 8 3" xfId="35149"/>
    <cellStyle name="Virgül 5 2 3 9" xfId="35150"/>
    <cellStyle name="Virgül 5 2 3 9 2" xfId="35151"/>
    <cellStyle name="Virgül 5 2 4" xfId="35152"/>
    <cellStyle name="Virgül 5 2 4 2" xfId="35153"/>
    <cellStyle name="Virgül 5 2 4 2 2" xfId="35154"/>
    <cellStyle name="Virgül 5 2 4 2 2 2" xfId="35155"/>
    <cellStyle name="Virgül 5 2 4 2 2 2 2" xfId="35156"/>
    <cellStyle name="Virgül 5 2 4 2 2 2 2 2" xfId="35157"/>
    <cellStyle name="Virgül 5 2 4 2 2 2 2 2 2" xfId="35158"/>
    <cellStyle name="Virgül 5 2 4 2 2 2 2 2 2 2" xfId="35159"/>
    <cellStyle name="Virgül 5 2 4 2 2 2 2 2 2 2 2" xfId="35160"/>
    <cellStyle name="Virgül 5 2 4 2 2 2 2 2 2 3" xfId="35161"/>
    <cellStyle name="Virgül 5 2 4 2 2 2 2 2 3" xfId="35162"/>
    <cellStyle name="Virgül 5 2 4 2 2 2 2 2 3 2" xfId="35163"/>
    <cellStyle name="Virgül 5 2 4 2 2 2 2 2 4" xfId="35164"/>
    <cellStyle name="Virgül 5 2 4 2 2 2 2 3" xfId="35165"/>
    <cellStyle name="Virgül 5 2 4 2 2 2 2 3 2" xfId="35166"/>
    <cellStyle name="Virgül 5 2 4 2 2 2 2 3 2 2" xfId="35167"/>
    <cellStyle name="Virgül 5 2 4 2 2 2 2 3 3" xfId="35168"/>
    <cellStyle name="Virgül 5 2 4 2 2 2 2 4" xfId="35169"/>
    <cellStyle name="Virgül 5 2 4 2 2 2 2 4 2" xfId="35170"/>
    <cellStyle name="Virgül 5 2 4 2 2 2 2 5" xfId="35171"/>
    <cellStyle name="Virgül 5 2 4 2 2 2 3" xfId="35172"/>
    <cellStyle name="Virgül 5 2 4 2 2 2 3 2" xfId="35173"/>
    <cellStyle name="Virgül 5 2 4 2 2 2 3 2 2" xfId="35174"/>
    <cellStyle name="Virgül 5 2 4 2 2 2 3 2 2 2" xfId="35175"/>
    <cellStyle name="Virgül 5 2 4 2 2 2 3 2 3" xfId="35176"/>
    <cellStyle name="Virgül 5 2 4 2 2 2 3 3" xfId="35177"/>
    <cellStyle name="Virgül 5 2 4 2 2 2 3 3 2" xfId="35178"/>
    <cellStyle name="Virgül 5 2 4 2 2 2 3 4" xfId="35179"/>
    <cellStyle name="Virgül 5 2 4 2 2 2 4" xfId="35180"/>
    <cellStyle name="Virgül 5 2 4 2 2 2 4 2" xfId="35181"/>
    <cellStyle name="Virgül 5 2 4 2 2 2 4 2 2" xfId="35182"/>
    <cellStyle name="Virgül 5 2 4 2 2 2 4 3" xfId="35183"/>
    <cellStyle name="Virgül 5 2 4 2 2 2 5" xfId="35184"/>
    <cellStyle name="Virgül 5 2 4 2 2 2 5 2" xfId="35185"/>
    <cellStyle name="Virgül 5 2 4 2 2 2 6" xfId="35186"/>
    <cellStyle name="Virgül 5 2 4 2 2 3" xfId="35187"/>
    <cellStyle name="Virgül 5 2 4 2 2 3 2" xfId="35188"/>
    <cellStyle name="Virgül 5 2 4 2 2 3 2 2" xfId="35189"/>
    <cellStyle name="Virgül 5 2 4 2 2 3 2 2 2" xfId="35190"/>
    <cellStyle name="Virgül 5 2 4 2 2 3 2 2 2 2" xfId="35191"/>
    <cellStyle name="Virgül 5 2 4 2 2 3 2 2 3" xfId="35192"/>
    <cellStyle name="Virgül 5 2 4 2 2 3 2 3" xfId="35193"/>
    <cellStyle name="Virgül 5 2 4 2 2 3 2 3 2" xfId="35194"/>
    <cellStyle name="Virgül 5 2 4 2 2 3 2 4" xfId="35195"/>
    <cellStyle name="Virgül 5 2 4 2 2 3 3" xfId="35196"/>
    <cellStyle name="Virgül 5 2 4 2 2 3 3 2" xfId="35197"/>
    <cellStyle name="Virgül 5 2 4 2 2 3 3 2 2" xfId="35198"/>
    <cellStyle name="Virgül 5 2 4 2 2 3 3 3" xfId="35199"/>
    <cellStyle name="Virgül 5 2 4 2 2 3 4" xfId="35200"/>
    <cellStyle name="Virgül 5 2 4 2 2 3 4 2" xfId="35201"/>
    <cellStyle name="Virgül 5 2 4 2 2 3 5" xfId="35202"/>
    <cellStyle name="Virgül 5 2 4 2 2 4" xfId="35203"/>
    <cellStyle name="Virgül 5 2 4 2 2 4 2" xfId="35204"/>
    <cellStyle name="Virgül 5 2 4 2 2 4 2 2" xfId="35205"/>
    <cellStyle name="Virgül 5 2 4 2 2 4 2 2 2" xfId="35206"/>
    <cellStyle name="Virgül 5 2 4 2 2 4 2 3" xfId="35207"/>
    <cellStyle name="Virgül 5 2 4 2 2 4 3" xfId="35208"/>
    <cellStyle name="Virgül 5 2 4 2 2 4 3 2" xfId="35209"/>
    <cellStyle name="Virgül 5 2 4 2 2 4 4" xfId="35210"/>
    <cellStyle name="Virgül 5 2 4 2 2 5" xfId="35211"/>
    <cellStyle name="Virgül 5 2 4 2 2 5 2" xfId="35212"/>
    <cellStyle name="Virgül 5 2 4 2 2 5 2 2" xfId="35213"/>
    <cellStyle name="Virgül 5 2 4 2 2 5 3" xfId="35214"/>
    <cellStyle name="Virgül 5 2 4 2 2 6" xfId="35215"/>
    <cellStyle name="Virgül 5 2 4 2 2 6 2" xfId="35216"/>
    <cellStyle name="Virgül 5 2 4 2 2 7" xfId="35217"/>
    <cellStyle name="Virgül 5 2 4 2 3" xfId="35218"/>
    <cellStyle name="Virgül 5 2 4 2 3 2" xfId="35219"/>
    <cellStyle name="Virgül 5 2 4 2 3 2 2" xfId="35220"/>
    <cellStyle name="Virgül 5 2 4 2 3 2 2 2" xfId="35221"/>
    <cellStyle name="Virgül 5 2 4 2 3 2 2 2 2" xfId="35222"/>
    <cellStyle name="Virgül 5 2 4 2 3 2 2 2 2 2" xfId="35223"/>
    <cellStyle name="Virgül 5 2 4 2 3 2 2 2 3" xfId="35224"/>
    <cellStyle name="Virgül 5 2 4 2 3 2 2 3" xfId="35225"/>
    <cellStyle name="Virgül 5 2 4 2 3 2 2 3 2" xfId="35226"/>
    <cellStyle name="Virgül 5 2 4 2 3 2 2 4" xfId="35227"/>
    <cellStyle name="Virgül 5 2 4 2 3 2 3" xfId="35228"/>
    <cellStyle name="Virgül 5 2 4 2 3 2 3 2" xfId="35229"/>
    <cellStyle name="Virgül 5 2 4 2 3 2 3 2 2" xfId="35230"/>
    <cellStyle name="Virgül 5 2 4 2 3 2 3 3" xfId="35231"/>
    <cellStyle name="Virgül 5 2 4 2 3 2 4" xfId="35232"/>
    <cellStyle name="Virgül 5 2 4 2 3 2 4 2" xfId="35233"/>
    <cellStyle name="Virgül 5 2 4 2 3 2 5" xfId="35234"/>
    <cellStyle name="Virgül 5 2 4 2 3 3" xfId="35235"/>
    <cellStyle name="Virgül 5 2 4 2 3 3 2" xfId="35236"/>
    <cellStyle name="Virgül 5 2 4 2 3 3 2 2" xfId="35237"/>
    <cellStyle name="Virgül 5 2 4 2 3 3 2 2 2" xfId="35238"/>
    <cellStyle name="Virgül 5 2 4 2 3 3 2 3" xfId="35239"/>
    <cellStyle name="Virgül 5 2 4 2 3 3 3" xfId="35240"/>
    <cellStyle name="Virgül 5 2 4 2 3 3 3 2" xfId="35241"/>
    <cellStyle name="Virgül 5 2 4 2 3 3 4" xfId="35242"/>
    <cellStyle name="Virgül 5 2 4 2 3 4" xfId="35243"/>
    <cellStyle name="Virgül 5 2 4 2 3 4 2" xfId="35244"/>
    <cellStyle name="Virgül 5 2 4 2 3 4 2 2" xfId="35245"/>
    <cellStyle name="Virgül 5 2 4 2 3 4 3" xfId="35246"/>
    <cellStyle name="Virgül 5 2 4 2 3 5" xfId="35247"/>
    <cellStyle name="Virgül 5 2 4 2 3 5 2" xfId="35248"/>
    <cellStyle name="Virgül 5 2 4 2 3 6" xfId="35249"/>
    <cellStyle name="Virgül 5 2 4 2 4" xfId="35250"/>
    <cellStyle name="Virgül 5 2 4 2 4 2" xfId="35251"/>
    <cellStyle name="Virgül 5 2 4 2 4 2 2" xfId="35252"/>
    <cellStyle name="Virgül 5 2 4 2 4 2 2 2" xfId="35253"/>
    <cellStyle name="Virgül 5 2 4 2 4 2 2 2 2" xfId="35254"/>
    <cellStyle name="Virgül 5 2 4 2 4 2 2 3" xfId="35255"/>
    <cellStyle name="Virgül 5 2 4 2 4 2 3" xfId="35256"/>
    <cellStyle name="Virgül 5 2 4 2 4 2 3 2" xfId="35257"/>
    <cellStyle name="Virgül 5 2 4 2 4 2 4" xfId="35258"/>
    <cellStyle name="Virgül 5 2 4 2 4 3" xfId="35259"/>
    <cellStyle name="Virgül 5 2 4 2 4 3 2" xfId="35260"/>
    <cellStyle name="Virgül 5 2 4 2 4 3 2 2" xfId="35261"/>
    <cellStyle name="Virgül 5 2 4 2 4 3 3" xfId="35262"/>
    <cellStyle name="Virgül 5 2 4 2 4 4" xfId="35263"/>
    <cellStyle name="Virgül 5 2 4 2 4 4 2" xfId="35264"/>
    <cellStyle name="Virgül 5 2 4 2 4 5" xfId="35265"/>
    <cellStyle name="Virgül 5 2 4 2 5" xfId="35266"/>
    <cellStyle name="Virgül 5 2 4 2 5 2" xfId="35267"/>
    <cellStyle name="Virgül 5 2 4 2 5 2 2" xfId="35268"/>
    <cellStyle name="Virgül 5 2 4 2 5 2 2 2" xfId="35269"/>
    <cellStyle name="Virgül 5 2 4 2 5 2 3" xfId="35270"/>
    <cellStyle name="Virgül 5 2 4 2 5 3" xfId="35271"/>
    <cellStyle name="Virgül 5 2 4 2 5 3 2" xfId="35272"/>
    <cellStyle name="Virgül 5 2 4 2 5 4" xfId="35273"/>
    <cellStyle name="Virgül 5 2 4 2 6" xfId="35274"/>
    <cellStyle name="Virgül 5 2 4 2 6 2" xfId="35275"/>
    <cellStyle name="Virgül 5 2 4 2 6 2 2" xfId="35276"/>
    <cellStyle name="Virgül 5 2 4 2 6 3" xfId="35277"/>
    <cellStyle name="Virgül 5 2 4 2 7" xfId="35278"/>
    <cellStyle name="Virgül 5 2 4 2 7 2" xfId="35279"/>
    <cellStyle name="Virgül 5 2 4 2 8" xfId="35280"/>
    <cellStyle name="Virgül 5 2 4 3" xfId="35281"/>
    <cellStyle name="Virgül 5 2 4 3 2" xfId="35282"/>
    <cellStyle name="Virgül 5 2 4 3 2 2" xfId="35283"/>
    <cellStyle name="Virgül 5 2 4 3 2 2 2" xfId="35284"/>
    <cellStyle name="Virgül 5 2 4 3 2 2 2 2" xfId="35285"/>
    <cellStyle name="Virgül 5 2 4 3 2 2 2 2 2" xfId="35286"/>
    <cellStyle name="Virgül 5 2 4 3 2 2 2 2 2 2" xfId="35287"/>
    <cellStyle name="Virgül 5 2 4 3 2 2 2 2 3" xfId="35288"/>
    <cellStyle name="Virgül 5 2 4 3 2 2 2 3" xfId="35289"/>
    <cellStyle name="Virgül 5 2 4 3 2 2 2 3 2" xfId="35290"/>
    <cellStyle name="Virgül 5 2 4 3 2 2 2 4" xfId="35291"/>
    <cellStyle name="Virgül 5 2 4 3 2 2 3" xfId="35292"/>
    <cellStyle name="Virgül 5 2 4 3 2 2 3 2" xfId="35293"/>
    <cellStyle name="Virgül 5 2 4 3 2 2 3 2 2" xfId="35294"/>
    <cellStyle name="Virgül 5 2 4 3 2 2 3 3" xfId="35295"/>
    <cellStyle name="Virgül 5 2 4 3 2 2 4" xfId="35296"/>
    <cellStyle name="Virgül 5 2 4 3 2 2 4 2" xfId="35297"/>
    <cellStyle name="Virgül 5 2 4 3 2 2 5" xfId="35298"/>
    <cellStyle name="Virgül 5 2 4 3 2 3" xfId="35299"/>
    <cellStyle name="Virgül 5 2 4 3 2 3 2" xfId="35300"/>
    <cellStyle name="Virgül 5 2 4 3 2 3 2 2" xfId="35301"/>
    <cellStyle name="Virgül 5 2 4 3 2 3 2 2 2" xfId="35302"/>
    <cellStyle name="Virgül 5 2 4 3 2 3 2 3" xfId="35303"/>
    <cellStyle name="Virgül 5 2 4 3 2 3 3" xfId="35304"/>
    <cellStyle name="Virgül 5 2 4 3 2 3 3 2" xfId="35305"/>
    <cellStyle name="Virgül 5 2 4 3 2 3 4" xfId="35306"/>
    <cellStyle name="Virgül 5 2 4 3 2 4" xfId="35307"/>
    <cellStyle name="Virgül 5 2 4 3 2 4 2" xfId="35308"/>
    <cellStyle name="Virgül 5 2 4 3 2 4 2 2" xfId="35309"/>
    <cellStyle name="Virgül 5 2 4 3 2 4 3" xfId="35310"/>
    <cellStyle name="Virgül 5 2 4 3 2 5" xfId="35311"/>
    <cellStyle name="Virgül 5 2 4 3 2 5 2" xfId="35312"/>
    <cellStyle name="Virgül 5 2 4 3 2 6" xfId="35313"/>
    <cellStyle name="Virgül 5 2 4 3 3" xfId="35314"/>
    <cellStyle name="Virgül 5 2 4 3 3 2" xfId="35315"/>
    <cellStyle name="Virgül 5 2 4 3 3 2 2" xfId="35316"/>
    <cellStyle name="Virgül 5 2 4 3 3 2 2 2" xfId="35317"/>
    <cellStyle name="Virgül 5 2 4 3 3 2 2 2 2" xfId="35318"/>
    <cellStyle name="Virgül 5 2 4 3 3 2 2 3" xfId="35319"/>
    <cellStyle name="Virgül 5 2 4 3 3 2 3" xfId="35320"/>
    <cellStyle name="Virgül 5 2 4 3 3 2 3 2" xfId="35321"/>
    <cellStyle name="Virgül 5 2 4 3 3 2 4" xfId="35322"/>
    <cellStyle name="Virgül 5 2 4 3 3 3" xfId="35323"/>
    <cellStyle name="Virgül 5 2 4 3 3 3 2" xfId="35324"/>
    <cellStyle name="Virgül 5 2 4 3 3 3 2 2" xfId="35325"/>
    <cellStyle name="Virgül 5 2 4 3 3 3 3" xfId="35326"/>
    <cellStyle name="Virgül 5 2 4 3 3 4" xfId="35327"/>
    <cellStyle name="Virgül 5 2 4 3 3 4 2" xfId="35328"/>
    <cellStyle name="Virgül 5 2 4 3 3 5" xfId="35329"/>
    <cellStyle name="Virgül 5 2 4 3 4" xfId="35330"/>
    <cellStyle name="Virgül 5 2 4 3 4 2" xfId="35331"/>
    <cellStyle name="Virgül 5 2 4 3 4 2 2" xfId="35332"/>
    <cellStyle name="Virgül 5 2 4 3 4 2 2 2" xfId="35333"/>
    <cellStyle name="Virgül 5 2 4 3 4 2 3" xfId="35334"/>
    <cellStyle name="Virgül 5 2 4 3 4 3" xfId="35335"/>
    <cellStyle name="Virgül 5 2 4 3 4 3 2" xfId="35336"/>
    <cellStyle name="Virgül 5 2 4 3 4 4" xfId="35337"/>
    <cellStyle name="Virgül 5 2 4 3 5" xfId="35338"/>
    <cellStyle name="Virgül 5 2 4 3 5 2" xfId="35339"/>
    <cellStyle name="Virgül 5 2 4 3 5 2 2" xfId="35340"/>
    <cellStyle name="Virgül 5 2 4 3 5 3" xfId="35341"/>
    <cellStyle name="Virgül 5 2 4 3 6" xfId="35342"/>
    <cellStyle name="Virgül 5 2 4 3 6 2" xfId="35343"/>
    <cellStyle name="Virgül 5 2 4 3 7" xfId="35344"/>
    <cellStyle name="Virgül 5 2 4 4" xfId="35345"/>
    <cellStyle name="Virgül 5 2 4 4 2" xfId="35346"/>
    <cellStyle name="Virgül 5 2 4 4 2 2" xfId="35347"/>
    <cellStyle name="Virgül 5 2 4 4 2 2 2" xfId="35348"/>
    <cellStyle name="Virgül 5 2 4 4 2 2 2 2" xfId="35349"/>
    <cellStyle name="Virgül 5 2 4 4 2 2 2 2 2" xfId="35350"/>
    <cellStyle name="Virgül 5 2 4 4 2 2 2 3" xfId="35351"/>
    <cellStyle name="Virgül 5 2 4 4 2 2 3" xfId="35352"/>
    <cellStyle name="Virgül 5 2 4 4 2 2 3 2" xfId="35353"/>
    <cellStyle name="Virgül 5 2 4 4 2 2 4" xfId="35354"/>
    <cellStyle name="Virgül 5 2 4 4 2 3" xfId="35355"/>
    <cellStyle name="Virgül 5 2 4 4 2 3 2" xfId="35356"/>
    <cellStyle name="Virgül 5 2 4 4 2 3 2 2" xfId="35357"/>
    <cellStyle name="Virgül 5 2 4 4 2 3 3" xfId="35358"/>
    <cellStyle name="Virgül 5 2 4 4 2 4" xfId="35359"/>
    <cellStyle name="Virgül 5 2 4 4 2 4 2" xfId="35360"/>
    <cellStyle name="Virgül 5 2 4 4 2 5" xfId="35361"/>
    <cellStyle name="Virgül 5 2 4 4 3" xfId="35362"/>
    <cellStyle name="Virgül 5 2 4 4 3 2" xfId="35363"/>
    <cellStyle name="Virgül 5 2 4 4 3 2 2" xfId="35364"/>
    <cellStyle name="Virgül 5 2 4 4 3 2 2 2" xfId="35365"/>
    <cellStyle name="Virgül 5 2 4 4 3 2 3" xfId="35366"/>
    <cellStyle name="Virgül 5 2 4 4 3 3" xfId="35367"/>
    <cellStyle name="Virgül 5 2 4 4 3 3 2" xfId="35368"/>
    <cellStyle name="Virgül 5 2 4 4 3 4" xfId="35369"/>
    <cellStyle name="Virgül 5 2 4 4 4" xfId="35370"/>
    <cellStyle name="Virgül 5 2 4 4 4 2" xfId="35371"/>
    <cellStyle name="Virgül 5 2 4 4 4 2 2" xfId="35372"/>
    <cellStyle name="Virgül 5 2 4 4 4 3" xfId="35373"/>
    <cellStyle name="Virgül 5 2 4 4 5" xfId="35374"/>
    <cellStyle name="Virgül 5 2 4 4 5 2" xfId="35375"/>
    <cellStyle name="Virgül 5 2 4 4 6" xfId="35376"/>
    <cellStyle name="Virgül 5 2 4 5" xfId="35377"/>
    <cellStyle name="Virgül 5 2 4 5 2" xfId="35378"/>
    <cellStyle name="Virgül 5 2 4 5 2 2" xfId="35379"/>
    <cellStyle name="Virgül 5 2 4 5 2 2 2" xfId="35380"/>
    <cellStyle name="Virgül 5 2 4 5 2 2 2 2" xfId="35381"/>
    <cellStyle name="Virgül 5 2 4 5 2 2 3" xfId="35382"/>
    <cellStyle name="Virgül 5 2 4 5 2 3" xfId="35383"/>
    <cellStyle name="Virgül 5 2 4 5 2 3 2" xfId="35384"/>
    <cellStyle name="Virgül 5 2 4 5 2 4" xfId="35385"/>
    <cellStyle name="Virgül 5 2 4 5 3" xfId="35386"/>
    <cellStyle name="Virgül 5 2 4 5 3 2" xfId="35387"/>
    <cellStyle name="Virgül 5 2 4 5 3 2 2" xfId="35388"/>
    <cellStyle name="Virgül 5 2 4 5 3 3" xfId="35389"/>
    <cellStyle name="Virgül 5 2 4 5 4" xfId="35390"/>
    <cellStyle name="Virgül 5 2 4 5 4 2" xfId="35391"/>
    <cellStyle name="Virgül 5 2 4 5 5" xfId="35392"/>
    <cellStyle name="Virgül 5 2 4 6" xfId="35393"/>
    <cellStyle name="Virgül 5 2 4 6 2" xfId="35394"/>
    <cellStyle name="Virgül 5 2 4 6 2 2" xfId="35395"/>
    <cellStyle name="Virgül 5 2 4 6 2 2 2" xfId="35396"/>
    <cellStyle name="Virgül 5 2 4 6 2 3" xfId="35397"/>
    <cellStyle name="Virgül 5 2 4 6 3" xfId="35398"/>
    <cellStyle name="Virgül 5 2 4 6 3 2" xfId="35399"/>
    <cellStyle name="Virgül 5 2 4 6 4" xfId="35400"/>
    <cellStyle name="Virgül 5 2 4 7" xfId="35401"/>
    <cellStyle name="Virgül 5 2 4 7 2" xfId="35402"/>
    <cellStyle name="Virgül 5 2 4 7 2 2" xfId="35403"/>
    <cellStyle name="Virgül 5 2 4 7 3" xfId="35404"/>
    <cellStyle name="Virgül 5 2 4 8" xfId="35405"/>
    <cellStyle name="Virgül 5 2 4 8 2" xfId="35406"/>
    <cellStyle name="Virgül 5 2 4 9" xfId="35407"/>
    <cellStyle name="Virgül 5 2 5" xfId="35408"/>
    <cellStyle name="Virgül 5 2 5 2" xfId="35409"/>
    <cellStyle name="Virgül 5 2 5 2 2" xfId="35410"/>
    <cellStyle name="Virgül 5 2 5 2 2 2" xfId="35411"/>
    <cellStyle name="Virgül 5 2 5 2 2 2 2" xfId="35412"/>
    <cellStyle name="Virgül 5 2 5 2 2 2 2 2" xfId="35413"/>
    <cellStyle name="Virgül 5 2 5 2 2 2 2 2 2" xfId="35414"/>
    <cellStyle name="Virgül 5 2 5 2 2 2 2 2 2 2" xfId="35415"/>
    <cellStyle name="Virgül 5 2 5 2 2 2 2 2 3" xfId="35416"/>
    <cellStyle name="Virgül 5 2 5 2 2 2 2 3" xfId="35417"/>
    <cellStyle name="Virgül 5 2 5 2 2 2 2 3 2" xfId="35418"/>
    <cellStyle name="Virgül 5 2 5 2 2 2 2 4" xfId="35419"/>
    <cellStyle name="Virgül 5 2 5 2 2 2 3" xfId="35420"/>
    <cellStyle name="Virgül 5 2 5 2 2 2 3 2" xfId="35421"/>
    <cellStyle name="Virgül 5 2 5 2 2 2 3 2 2" xfId="35422"/>
    <cellStyle name="Virgül 5 2 5 2 2 2 3 3" xfId="35423"/>
    <cellStyle name="Virgül 5 2 5 2 2 2 4" xfId="35424"/>
    <cellStyle name="Virgül 5 2 5 2 2 2 4 2" xfId="35425"/>
    <cellStyle name="Virgül 5 2 5 2 2 2 5" xfId="35426"/>
    <cellStyle name="Virgül 5 2 5 2 2 3" xfId="35427"/>
    <cellStyle name="Virgül 5 2 5 2 2 3 2" xfId="35428"/>
    <cellStyle name="Virgül 5 2 5 2 2 3 2 2" xfId="35429"/>
    <cellStyle name="Virgül 5 2 5 2 2 3 2 2 2" xfId="35430"/>
    <cellStyle name="Virgül 5 2 5 2 2 3 2 3" xfId="35431"/>
    <cellStyle name="Virgül 5 2 5 2 2 3 3" xfId="35432"/>
    <cellStyle name="Virgül 5 2 5 2 2 3 3 2" xfId="35433"/>
    <cellStyle name="Virgül 5 2 5 2 2 3 4" xfId="35434"/>
    <cellStyle name="Virgül 5 2 5 2 2 4" xfId="35435"/>
    <cellStyle name="Virgül 5 2 5 2 2 4 2" xfId="35436"/>
    <cellStyle name="Virgül 5 2 5 2 2 4 2 2" xfId="35437"/>
    <cellStyle name="Virgül 5 2 5 2 2 4 3" xfId="35438"/>
    <cellStyle name="Virgül 5 2 5 2 2 5" xfId="35439"/>
    <cellStyle name="Virgül 5 2 5 2 2 5 2" xfId="35440"/>
    <cellStyle name="Virgül 5 2 5 2 2 6" xfId="35441"/>
    <cellStyle name="Virgül 5 2 5 2 3" xfId="35442"/>
    <cellStyle name="Virgül 5 2 5 2 3 2" xfId="35443"/>
    <cellStyle name="Virgül 5 2 5 2 3 2 2" xfId="35444"/>
    <cellStyle name="Virgül 5 2 5 2 3 2 2 2" xfId="35445"/>
    <cellStyle name="Virgül 5 2 5 2 3 2 2 2 2" xfId="35446"/>
    <cellStyle name="Virgül 5 2 5 2 3 2 2 3" xfId="35447"/>
    <cellStyle name="Virgül 5 2 5 2 3 2 3" xfId="35448"/>
    <cellStyle name="Virgül 5 2 5 2 3 2 3 2" xfId="35449"/>
    <cellStyle name="Virgül 5 2 5 2 3 2 4" xfId="35450"/>
    <cellStyle name="Virgül 5 2 5 2 3 3" xfId="35451"/>
    <cellStyle name="Virgül 5 2 5 2 3 3 2" xfId="35452"/>
    <cellStyle name="Virgül 5 2 5 2 3 3 2 2" xfId="35453"/>
    <cellStyle name="Virgül 5 2 5 2 3 3 3" xfId="35454"/>
    <cellStyle name="Virgül 5 2 5 2 3 4" xfId="35455"/>
    <cellStyle name="Virgül 5 2 5 2 3 4 2" xfId="35456"/>
    <cellStyle name="Virgül 5 2 5 2 3 5" xfId="35457"/>
    <cellStyle name="Virgül 5 2 5 2 4" xfId="35458"/>
    <cellStyle name="Virgül 5 2 5 2 4 2" xfId="35459"/>
    <cellStyle name="Virgül 5 2 5 2 4 2 2" xfId="35460"/>
    <cellStyle name="Virgül 5 2 5 2 4 2 2 2" xfId="35461"/>
    <cellStyle name="Virgül 5 2 5 2 4 2 3" xfId="35462"/>
    <cellStyle name="Virgül 5 2 5 2 4 3" xfId="35463"/>
    <cellStyle name="Virgül 5 2 5 2 4 3 2" xfId="35464"/>
    <cellStyle name="Virgül 5 2 5 2 4 4" xfId="35465"/>
    <cellStyle name="Virgül 5 2 5 2 5" xfId="35466"/>
    <cellStyle name="Virgül 5 2 5 2 5 2" xfId="35467"/>
    <cellStyle name="Virgül 5 2 5 2 5 2 2" xfId="35468"/>
    <cellStyle name="Virgül 5 2 5 2 5 3" xfId="35469"/>
    <cellStyle name="Virgül 5 2 5 2 6" xfId="35470"/>
    <cellStyle name="Virgül 5 2 5 2 6 2" xfId="35471"/>
    <cellStyle name="Virgül 5 2 5 2 7" xfId="35472"/>
    <cellStyle name="Virgül 5 2 5 3" xfId="35473"/>
    <cellStyle name="Virgül 5 2 5 3 2" xfId="35474"/>
    <cellStyle name="Virgül 5 2 5 3 2 2" xfId="35475"/>
    <cellStyle name="Virgül 5 2 5 3 2 2 2" xfId="35476"/>
    <cellStyle name="Virgül 5 2 5 3 2 2 2 2" xfId="35477"/>
    <cellStyle name="Virgül 5 2 5 3 2 2 2 2 2" xfId="35478"/>
    <cellStyle name="Virgül 5 2 5 3 2 2 2 3" xfId="35479"/>
    <cellStyle name="Virgül 5 2 5 3 2 2 3" xfId="35480"/>
    <cellStyle name="Virgül 5 2 5 3 2 2 3 2" xfId="35481"/>
    <cellStyle name="Virgül 5 2 5 3 2 2 4" xfId="35482"/>
    <cellStyle name="Virgül 5 2 5 3 2 3" xfId="35483"/>
    <cellStyle name="Virgül 5 2 5 3 2 3 2" xfId="35484"/>
    <cellStyle name="Virgül 5 2 5 3 2 3 2 2" xfId="35485"/>
    <cellStyle name="Virgül 5 2 5 3 2 3 3" xfId="35486"/>
    <cellStyle name="Virgül 5 2 5 3 2 4" xfId="35487"/>
    <cellStyle name="Virgül 5 2 5 3 2 4 2" xfId="35488"/>
    <cellStyle name="Virgül 5 2 5 3 2 5" xfId="35489"/>
    <cellStyle name="Virgül 5 2 5 3 3" xfId="35490"/>
    <cellStyle name="Virgül 5 2 5 3 3 2" xfId="35491"/>
    <cellStyle name="Virgül 5 2 5 3 3 2 2" xfId="35492"/>
    <cellStyle name="Virgül 5 2 5 3 3 2 2 2" xfId="35493"/>
    <cellStyle name="Virgül 5 2 5 3 3 2 3" xfId="35494"/>
    <cellStyle name="Virgül 5 2 5 3 3 3" xfId="35495"/>
    <cellStyle name="Virgül 5 2 5 3 3 3 2" xfId="35496"/>
    <cellStyle name="Virgül 5 2 5 3 3 4" xfId="35497"/>
    <cellStyle name="Virgül 5 2 5 3 4" xfId="35498"/>
    <cellStyle name="Virgül 5 2 5 3 4 2" xfId="35499"/>
    <cellStyle name="Virgül 5 2 5 3 4 2 2" xfId="35500"/>
    <cellStyle name="Virgül 5 2 5 3 4 3" xfId="35501"/>
    <cellStyle name="Virgül 5 2 5 3 5" xfId="35502"/>
    <cellStyle name="Virgül 5 2 5 3 5 2" xfId="35503"/>
    <cellStyle name="Virgül 5 2 5 3 6" xfId="35504"/>
    <cellStyle name="Virgül 5 2 5 4" xfId="35505"/>
    <cellStyle name="Virgül 5 2 5 4 2" xfId="35506"/>
    <cellStyle name="Virgül 5 2 5 4 2 2" xfId="35507"/>
    <cellStyle name="Virgül 5 2 5 4 2 2 2" xfId="35508"/>
    <cellStyle name="Virgül 5 2 5 4 2 2 2 2" xfId="35509"/>
    <cellStyle name="Virgül 5 2 5 4 2 2 3" xfId="35510"/>
    <cellStyle name="Virgül 5 2 5 4 2 3" xfId="35511"/>
    <cellStyle name="Virgül 5 2 5 4 2 3 2" xfId="35512"/>
    <cellStyle name="Virgül 5 2 5 4 2 4" xfId="35513"/>
    <cellStyle name="Virgül 5 2 5 4 3" xfId="35514"/>
    <cellStyle name="Virgül 5 2 5 4 3 2" xfId="35515"/>
    <cellStyle name="Virgül 5 2 5 4 3 2 2" xfId="35516"/>
    <cellStyle name="Virgül 5 2 5 4 3 3" xfId="35517"/>
    <cellStyle name="Virgül 5 2 5 4 4" xfId="35518"/>
    <cellStyle name="Virgül 5 2 5 4 4 2" xfId="35519"/>
    <cellStyle name="Virgül 5 2 5 4 5" xfId="35520"/>
    <cellStyle name="Virgül 5 2 5 5" xfId="35521"/>
    <cellStyle name="Virgül 5 2 5 5 2" xfId="35522"/>
    <cellStyle name="Virgül 5 2 5 5 2 2" xfId="35523"/>
    <cellStyle name="Virgül 5 2 5 5 2 2 2" xfId="35524"/>
    <cellStyle name="Virgül 5 2 5 5 2 3" xfId="35525"/>
    <cellStyle name="Virgül 5 2 5 5 3" xfId="35526"/>
    <cellStyle name="Virgül 5 2 5 5 3 2" xfId="35527"/>
    <cellStyle name="Virgül 5 2 5 5 4" xfId="35528"/>
    <cellStyle name="Virgül 5 2 5 6" xfId="35529"/>
    <cellStyle name="Virgül 5 2 5 6 2" xfId="35530"/>
    <cellStyle name="Virgül 5 2 5 6 2 2" xfId="35531"/>
    <cellStyle name="Virgül 5 2 5 6 3" xfId="35532"/>
    <cellStyle name="Virgül 5 2 5 7" xfId="35533"/>
    <cellStyle name="Virgül 5 2 5 7 2" xfId="35534"/>
    <cellStyle name="Virgül 5 2 5 8" xfId="35535"/>
    <cellStyle name="Virgül 5 2 6" xfId="35536"/>
    <cellStyle name="Virgül 5 2 6 2" xfId="35537"/>
    <cellStyle name="Virgül 5 2 6 2 2" xfId="35538"/>
    <cellStyle name="Virgül 5 2 6 2 2 2" xfId="35539"/>
    <cellStyle name="Virgül 5 2 6 2 2 2 2" xfId="35540"/>
    <cellStyle name="Virgül 5 2 6 2 2 2 2 2" xfId="35541"/>
    <cellStyle name="Virgül 5 2 6 2 2 2 2 2 2" xfId="35542"/>
    <cellStyle name="Virgül 5 2 6 2 2 2 2 3" xfId="35543"/>
    <cellStyle name="Virgül 5 2 6 2 2 2 3" xfId="35544"/>
    <cellStyle name="Virgül 5 2 6 2 2 2 3 2" xfId="35545"/>
    <cellStyle name="Virgül 5 2 6 2 2 2 4" xfId="35546"/>
    <cellStyle name="Virgül 5 2 6 2 2 3" xfId="35547"/>
    <cellStyle name="Virgül 5 2 6 2 2 3 2" xfId="35548"/>
    <cellStyle name="Virgül 5 2 6 2 2 3 2 2" xfId="35549"/>
    <cellStyle name="Virgül 5 2 6 2 2 3 3" xfId="35550"/>
    <cellStyle name="Virgül 5 2 6 2 2 4" xfId="35551"/>
    <cellStyle name="Virgül 5 2 6 2 2 4 2" xfId="35552"/>
    <cellStyle name="Virgül 5 2 6 2 2 5" xfId="35553"/>
    <cellStyle name="Virgül 5 2 6 2 3" xfId="35554"/>
    <cellStyle name="Virgül 5 2 6 2 3 2" xfId="35555"/>
    <cellStyle name="Virgül 5 2 6 2 3 2 2" xfId="35556"/>
    <cellStyle name="Virgül 5 2 6 2 3 2 2 2" xfId="35557"/>
    <cellStyle name="Virgül 5 2 6 2 3 2 3" xfId="35558"/>
    <cellStyle name="Virgül 5 2 6 2 3 3" xfId="35559"/>
    <cellStyle name="Virgül 5 2 6 2 3 3 2" xfId="35560"/>
    <cellStyle name="Virgül 5 2 6 2 3 4" xfId="35561"/>
    <cellStyle name="Virgül 5 2 6 2 4" xfId="35562"/>
    <cellStyle name="Virgül 5 2 6 2 4 2" xfId="35563"/>
    <cellStyle name="Virgül 5 2 6 2 4 2 2" xfId="35564"/>
    <cellStyle name="Virgül 5 2 6 2 4 3" xfId="35565"/>
    <cellStyle name="Virgül 5 2 6 2 5" xfId="35566"/>
    <cellStyle name="Virgül 5 2 6 2 5 2" xfId="35567"/>
    <cellStyle name="Virgül 5 2 6 2 6" xfId="35568"/>
    <cellStyle name="Virgül 5 2 6 3" xfId="35569"/>
    <cellStyle name="Virgül 5 2 6 3 2" xfId="35570"/>
    <cellStyle name="Virgül 5 2 6 3 2 2" xfId="35571"/>
    <cellStyle name="Virgül 5 2 6 3 2 2 2" xfId="35572"/>
    <cellStyle name="Virgül 5 2 6 3 2 2 2 2" xfId="35573"/>
    <cellStyle name="Virgül 5 2 6 3 2 2 3" xfId="35574"/>
    <cellStyle name="Virgül 5 2 6 3 2 3" xfId="35575"/>
    <cellStyle name="Virgül 5 2 6 3 2 3 2" xfId="35576"/>
    <cellStyle name="Virgül 5 2 6 3 2 4" xfId="35577"/>
    <cellStyle name="Virgül 5 2 6 3 3" xfId="35578"/>
    <cellStyle name="Virgül 5 2 6 3 3 2" xfId="35579"/>
    <cellStyle name="Virgül 5 2 6 3 3 2 2" xfId="35580"/>
    <cellStyle name="Virgül 5 2 6 3 3 3" xfId="35581"/>
    <cellStyle name="Virgül 5 2 6 3 4" xfId="35582"/>
    <cellStyle name="Virgül 5 2 6 3 4 2" xfId="35583"/>
    <cellStyle name="Virgül 5 2 6 3 5" xfId="35584"/>
    <cellStyle name="Virgül 5 2 6 4" xfId="35585"/>
    <cellStyle name="Virgül 5 2 6 4 2" xfId="35586"/>
    <cellStyle name="Virgül 5 2 6 4 2 2" xfId="35587"/>
    <cellStyle name="Virgül 5 2 6 4 2 2 2" xfId="35588"/>
    <cellStyle name="Virgül 5 2 6 4 2 3" xfId="35589"/>
    <cellStyle name="Virgül 5 2 6 4 3" xfId="35590"/>
    <cellStyle name="Virgül 5 2 6 4 3 2" xfId="35591"/>
    <cellStyle name="Virgül 5 2 6 4 4" xfId="35592"/>
    <cellStyle name="Virgül 5 2 6 5" xfId="35593"/>
    <cellStyle name="Virgül 5 2 6 5 2" xfId="35594"/>
    <cellStyle name="Virgül 5 2 6 5 2 2" xfId="35595"/>
    <cellStyle name="Virgül 5 2 6 5 3" xfId="35596"/>
    <cellStyle name="Virgül 5 2 6 6" xfId="35597"/>
    <cellStyle name="Virgül 5 2 6 6 2" xfId="35598"/>
    <cellStyle name="Virgül 5 2 6 7" xfId="35599"/>
    <cellStyle name="Virgül 5 2 7" xfId="35600"/>
    <cellStyle name="Virgül 5 2 7 2" xfId="35601"/>
    <cellStyle name="Virgül 5 2 7 2 2" xfId="35602"/>
    <cellStyle name="Virgül 5 2 7 2 2 2" xfId="35603"/>
    <cellStyle name="Virgül 5 2 7 2 2 2 2" xfId="35604"/>
    <cellStyle name="Virgül 5 2 7 2 2 2 2 2" xfId="35605"/>
    <cellStyle name="Virgül 5 2 7 2 2 2 3" xfId="35606"/>
    <cellStyle name="Virgül 5 2 7 2 2 3" xfId="35607"/>
    <cellStyle name="Virgül 5 2 7 2 2 3 2" xfId="35608"/>
    <cellStyle name="Virgül 5 2 7 2 2 4" xfId="35609"/>
    <cellStyle name="Virgül 5 2 7 2 3" xfId="35610"/>
    <cellStyle name="Virgül 5 2 7 2 3 2" xfId="35611"/>
    <cellStyle name="Virgül 5 2 7 2 3 2 2" xfId="35612"/>
    <cellStyle name="Virgül 5 2 7 2 3 3" xfId="35613"/>
    <cellStyle name="Virgül 5 2 7 2 4" xfId="35614"/>
    <cellStyle name="Virgül 5 2 7 2 4 2" xfId="35615"/>
    <cellStyle name="Virgül 5 2 7 2 5" xfId="35616"/>
    <cellStyle name="Virgül 5 2 7 3" xfId="35617"/>
    <cellStyle name="Virgül 5 2 7 3 2" xfId="35618"/>
    <cellStyle name="Virgül 5 2 7 3 2 2" xfId="35619"/>
    <cellStyle name="Virgül 5 2 7 3 2 2 2" xfId="35620"/>
    <cellStyle name="Virgül 5 2 7 3 2 3" xfId="35621"/>
    <cellStyle name="Virgül 5 2 7 3 3" xfId="35622"/>
    <cellStyle name="Virgül 5 2 7 3 3 2" xfId="35623"/>
    <cellStyle name="Virgül 5 2 7 3 4" xfId="35624"/>
    <cellStyle name="Virgül 5 2 7 4" xfId="35625"/>
    <cellStyle name="Virgül 5 2 7 4 2" xfId="35626"/>
    <cellStyle name="Virgül 5 2 7 4 2 2" xfId="35627"/>
    <cellStyle name="Virgül 5 2 7 4 3" xfId="35628"/>
    <cellStyle name="Virgül 5 2 7 5" xfId="35629"/>
    <cellStyle name="Virgül 5 2 7 5 2" xfId="35630"/>
    <cellStyle name="Virgül 5 2 7 6" xfId="35631"/>
    <cellStyle name="Virgül 5 2 8" xfId="35632"/>
    <cellStyle name="Virgül 5 2 8 2" xfId="35633"/>
    <cellStyle name="Virgül 5 2 8 2 2" xfId="35634"/>
    <cellStyle name="Virgül 5 2 8 2 2 2" xfId="35635"/>
    <cellStyle name="Virgül 5 2 8 2 2 2 2" xfId="35636"/>
    <cellStyle name="Virgül 5 2 8 2 2 3" xfId="35637"/>
    <cellStyle name="Virgül 5 2 8 2 3" xfId="35638"/>
    <cellStyle name="Virgül 5 2 8 2 3 2" xfId="35639"/>
    <cellStyle name="Virgül 5 2 8 2 4" xfId="35640"/>
    <cellStyle name="Virgül 5 2 8 3" xfId="35641"/>
    <cellStyle name="Virgül 5 2 8 3 2" xfId="35642"/>
    <cellStyle name="Virgül 5 2 8 3 2 2" xfId="35643"/>
    <cellStyle name="Virgül 5 2 8 3 3" xfId="35644"/>
    <cellStyle name="Virgül 5 2 8 4" xfId="35645"/>
    <cellStyle name="Virgül 5 2 8 4 2" xfId="35646"/>
    <cellStyle name="Virgül 5 2 8 5" xfId="35647"/>
    <cellStyle name="Virgül 5 2 9" xfId="35648"/>
    <cellStyle name="Virgül 5 2 9 2" xfId="35649"/>
    <cellStyle name="Virgül 5 2 9 2 2" xfId="35650"/>
    <cellStyle name="Virgül 5 2 9 2 2 2" xfId="35651"/>
    <cellStyle name="Virgül 5 2 9 2 3" xfId="35652"/>
    <cellStyle name="Virgül 5 2 9 3" xfId="35653"/>
    <cellStyle name="Virgül 5 2 9 3 2" xfId="35654"/>
    <cellStyle name="Virgül 5 2 9 4" xfId="35655"/>
    <cellStyle name="Virgül 5 3" xfId="35656"/>
    <cellStyle name="Virgül 5 3 10" xfId="35657"/>
    <cellStyle name="Virgül 5 3 10 2" xfId="35658"/>
    <cellStyle name="Virgül 5 3 11" xfId="35659"/>
    <cellStyle name="Virgül 5 3 2" xfId="35660"/>
    <cellStyle name="Virgül 5 3 2 10" xfId="35661"/>
    <cellStyle name="Virgül 5 3 2 2" xfId="35662"/>
    <cellStyle name="Virgül 5 3 2 2 2" xfId="35663"/>
    <cellStyle name="Virgül 5 3 2 2 2 2" xfId="35664"/>
    <cellStyle name="Virgül 5 3 2 2 2 2 2" xfId="35665"/>
    <cellStyle name="Virgül 5 3 2 2 2 2 2 2" xfId="35666"/>
    <cellStyle name="Virgül 5 3 2 2 2 2 2 2 2" xfId="35667"/>
    <cellStyle name="Virgül 5 3 2 2 2 2 2 2 2 2" xfId="35668"/>
    <cellStyle name="Virgül 5 3 2 2 2 2 2 2 2 2 2" xfId="35669"/>
    <cellStyle name="Virgül 5 3 2 2 2 2 2 2 2 2 2 2" xfId="35670"/>
    <cellStyle name="Virgül 5 3 2 2 2 2 2 2 2 2 3" xfId="35671"/>
    <cellStyle name="Virgül 5 3 2 2 2 2 2 2 2 3" xfId="35672"/>
    <cellStyle name="Virgül 5 3 2 2 2 2 2 2 2 3 2" xfId="35673"/>
    <cellStyle name="Virgül 5 3 2 2 2 2 2 2 2 4" xfId="35674"/>
    <cellStyle name="Virgül 5 3 2 2 2 2 2 2 3" xfId="35675"/>
    <cellStyle name="Virgül 5 3 2 2 2 2 2 2 3 2" xfId="35676"/>
    <cellStyle name="Virgül 5 3 2 2 2 2 2 2 3 2 2" xfId="35677"/>
    <cellStyle name="Virgül 5 3 2 2 2 2 2 2 3 3" xfId="35678"/>
    <cellStyle name="Virgül 5 3 2 2 2 2 2 2 4" xfId="35679"/>
    <cellStyle name="Virgül 5 3 2 2 2 2 2 2 4 2" xfId="35680"/>
    <cellStyle name="Virgül 5 3 2 2 2 2 2 2 5" xfId="35681"/>
    <cellStyle name="Virgül 5 3 2 2 2 2 2 3" xfId="35682"/>
    <cellStyle name="Virgül 5 3 2 2 2 2 2 3 2" xfId="35683"/>
    <cellStyle name="Virgül 5 3 2 2 2 2 2 3 2 2" xfId="35684"/>
    <cellStyle name="Virgül 5 3 2 2 2 2 2 3 2 2 2" xfId="35685"/>
    <cellStyle name="Virgül 5 3 2 2 2 2 2 3 2 3" xfId="35686"/>
    <cellStyle name="Virgül 5 3 2 2 2 2 2 3 3" xfId="35687"/>
    <cellStyle name="Virgül 5 3 2 2 2 2 2 3 3 2" xfId="35688"/>
    <cellStyle name="Virgül 5 3 2 2 2 2 2 3 4" xfId="35689"/>
    <cellStyle name="Virgül 5 3 2 2 2 2 2 4" xfId="35690"/>
    <cellStyle name="Virgül 5 3 2 2 2 2 2 4 2" xfId="35691"/>
    <cellStyle name="Virgül 5 3 2 2 2 2 2 4 2 2" xfId="35692"/>
    <cellStyle name="Virgül 5 3 2 2 2 2 2 4 3" xfId="35693"/>
    <cellStyle name="Virgül 5 3 2 2 2 2 2 5" xfId="35694"/>
    <cellStyle name="Virgül 5 3 2 2 2 2 2 5 2" xfId="35695"/>
    <cellStyle name="Virgül 5 3 2 2 2 2 2 6" xfId="35696"/>
    <cellStyle name="Virgül 5 3 2 2 2 2 3" xfId="35697"/>
    <cellStyle name="Virgül 5 3 2 2 2 2 3 2" xfId="35698"/>
    <cellStyle name="Virgül 5 3 2 2 2 2 3 2 2" xfId="35699"/>
    <cellStyle name="Virgül 5 3 2 2 2 2 3 2 2 2" xfId="35700"/>
    <cellStyle name="Virgül 5 3 2 2 2 2 3 2 2 2 2" xfId="35701"/>
    <cellStyle name="Virgül 5 3 2 2 2 2 3 2 2 3" xfId="35702"/>
    <cellStyle name="Virgül 5 3 2 2 2 2 3 2 3" xfId="35703"/>
    <cellStyle name="Virgül 5 3 2 2 2 2 3 2 3 2" xfId="35704"/>
    <cellStyle name="Virgül 5 3 2 2 2 2 3 2 4" xfId="35705"/>
    <cellStyle name="Virgül 5 3 2 2 2 2 3 3" xfId="35706"/>
    <cellStyle name="Virgül 5 3 2 2 2 2 3 3 2" xfId="35707"/>
    <cellStyle name="Virgül 5 3 2 2 2 2 3 3 2 2" xfId="35708"/>
    <cellStyle name="Virgül 5 3 2 2 2 2 3 3 3" xfId="35709"/>
    <cellStyle name="Virgül 5 3 2 2 2 2 3 4" xfId="35710"/>
    <cellStyle name="Virgül 5 3 2 2 2 2 3 4 2" xfId="35711"/>
    <cellStyle name="Virgül 5 3 2 2 2 2 3 5" xfId="35712"/>
    <cellStyle name="Virgül 5 3 2 2 2 2 4" xfId="35713"/>
    <cellStyle name="Virgül 5 3 2 2 2 2 4 2" xfId="35714"/>
    <cellStyle name="Virgül 5 3 2 2 2 2 4 2 2" xfId="35715"/>
    <cellStyle name="Virgül 5 3 2 2 2 2 4 2 2 2" xfId="35716"/>
    <cellStyle name="Virgül 5 3 2 2 2 2 4 2 3" xfId="35717"/>
    <cellStyle name="Virgül 5 3 2 2 2 2 4 3" xfId="35718"/>
    <cellStyle name="Virgül 5 3 2 2 2 2 4 3 2" xfId="35719"/>
    <cellStyle name="Virgül 5 3 2 2 2 2 4 4" xfId="35720"/>
    <cellStyle name="Virgül 5 3 2 2 2 2 5" xfId="35721"/>
    <cellStyle name="Virgül 5 3 2 2 2 2 5 2" xfId="35722"/>
    <cellStyle name="Virgül 5 3 2 2 2 2 5 2 2" xfId="35723"/>
    <cellStyle name="Virgül 5 3 2 2 2 2 5 3" xfId="35724"/>
    <cellStyle name="Virgül 5 3 2 2 2 2 6" xfId="35725"/>
    <cellStyle name="Virgül 5 3 2 2 2 2 6 2" xfId="35726"/>
    <cellStyle name="Virgül 5 3 2 2 2 2 7" xfId="35727"/>
    <cellStyle name="Virgül 5 3 2 2 2 3" xfId="35728"/>
    <cellStyle name="Virgül 5 3 2 2 2 3 2" xfId="35729"/>
    <cellStyle name="Virgül 5 3 2 2 2 3 2 2" xfId="35730"/>
    <cellStyle name="Virgül 5 3 2 2 2 3 2 2 2" xfId="35731"/>
    <cellStyle name="Virgül 5 3 2 2 2 3 2 2 2 2" xfId="35732"/>
    <cellStyle name="Virgül 5 3 2 2 2 3 2 2 2 2 2" xfId="35733"/>
    <cellStyle name="Virgül 5 3 2 2 2 3 2 2 2 3" xfId="35734"/>
    <cellStyle name="Virgül 5 3 2 2 2 3 2 2 3" xfId="35735"/>
    <cellStyle name="Virgül 5 3 2 2 2 3 2 2 3 2" xfId="35736"/>
    <cellStyle name="Virgül 5 3 2 2 2 3 2 2 4" xfId="35737"/>
    <cellStyle name="Virgül 5 3 2 2 2 3 2 3" xfId="35738"/>
    <cellStyle name="Virgül 5 3 2 2 2 3 2 3 2" xfId="35739"/>
    <cellStyle name="Virgül 5 3 2 2 2 3 2 3 2 2" xfId="35740"/>
    <cellStyle name="Virgül 5 3 2 2 2 3 2 3 3" xfId="35741"/>
    <cellStyle name="Virgül 5 3 2 2 2 3 2 4" xfId="35742"/>
    <cellStyle name="Virgül 5 3 2 2 2 3 2 4 2" xfId="35743"/>
    <cellStyle name="Virgül 5 3 2 2 2 3 2 5" xfId="35744"/>
    <cellStyle name="Virgül 5 3 2 2 2 3 3" xfId="35745"/>
    <cellStyle name="Virgül 5 3 2 2 2 3 3 2" xfId="35746"/>
    <cellStyle name="Virgül 5 3 2 2 2 3 3 2 2" xfId="35747"/>
    <cellStyle name="Virgül 5 3 2 2 2 3 3 2 2 2" xfId="35748"/>
    <cellStyle name="Virgül 5 3 2 2 2 3 3 2 3" xfId="35749"/>
    <cellStyle name="Virgül 5 3 2 2 2 3 3 3" xfId="35750"/>
    <cellStyle name="Virgül 5 3 2 2 2 3 3 3 2" xfId="35751"/>
    <cellStyle name="Virgül 5 3 2 2 2 3 3 4" xfId="35752"/>
    <cellStyle name="Virgül 5 3 2 2 2 3 4" xfId="35753"/>
    <cellStyle name="Virgül 5 3 2 2 2 3 4 2" xfId="35754"/>
    <cellStyle name="Virgül 5 3 2 2 2 3 4 2 2" xfId="35755"/>
    <cellStyle name="Virgül 5 3 2 2 2 3 4 3" xfId="35756"/>
    <cellStyle name="Virgül 5 3 2 2 2 3 5" xfId="35757"/>
    <cellStyle name="Virgül 5 3 2 2 2 3 5 2" xfId="35758"/>
    <cellStyle name="Virgül 5 3 2 2 2 3 6" xfId="35759"/>
    <cellStyle name="Virgül 5 3 2 2 2 4" xfId="35760"/>
    <cellStyle name="Virgül 5 3 2 2 2 4 2" xfId="35761"/>
    <cellStyle name="Virgül 5 3 2 2 2 4 2 2" xfId="35762"/>
    <cellStyle name="Virgül 5 3 2 2 2 4 2 2 2" xfId="35763"/>
    <cellStyle name="Virgül 5 3 2 2 2 4 2 2 2 2" xfId="35764"/>
    <cellStyle name="Virgül 5 3 2 2 2 4 2 2 3" xfId="35765"/>
    <cellStyle name="Virgül 5 3 2 2 2 4 2 3" xfId="35766"/>
    <cellStyle name="Virgül 5 3 2 2 2 4 2 3 2" xfId="35767"/>
    <cellStyle name="Virgül 5 3 2 2 2 4 2 4" xfId="35768"/>
    <cellStyle name="Virgül 5 3 2 2 2 4 3" xfId="35769"/>
    <cellStyle name="Virgül 5 3 2 2 2 4 3 2" xfId="35770"/>
    <cellStyle name="Virgül 5 3 2 2 2 4 3 2 2" xfId="35771"/>
    <cellStyle name="Virgül 5 3 2 2 2 4 3 3" xfId="35772"/>
    <cellStyle name="Virgül 5 3 2 2 2 4 4" xfId="35773"/>
    <cellStyle name="Virgül 5 3 2 2 2 4 4 2" xfId="35774"/>
    <cellStyle name="Virgül 5 3 2 2 2 4 5" xfId="35775"/>
    <cellStyle name="Virgül 5 3 2 2 2 5" xfId="35776"/>
    <cellStyle name="Virgül 5 3 2 2 2 5 2" xfId="35777"/>
    <cellStyle name="Virgül 5 3 2 2 2 5 2 2" xfId="35778"/>
    <cellStyle name="Virgül 5 3 2 2 2 5 2 2 2" xfId="35779"/>
    <cellStyle name="Virgül 5 3 2 2 2 5 2 3" xfId="35780"/>
    <cellStyle name="Virgül 5 3 2 2 2 5 3" xfId="35781"/>
    <cellStyle name="Virgül 5 3 2 2 2 5 3 2" xfId="35782"/>
    <cellStyle name="Virgül 5 3 2 2 2 5 4" xfId="35783"/>
    <cellStyle name="Virgül 5 3 2 2 2 6" xfId="35784"/>
    <cellStyle name="Virgül 5 3 2 2 2 6 2" xfId="35785"/>
    <cellStyle name="Virgül 5 3 2 2 2 6 2 2" xfId="35786"/>
    <cellStyle name="Virgül 5 3 2 2 2 6 3" xfId="35787"/>
    <cellStyle name="Virgül 5 3 2 2 2 7" xfId="35788"/>
    <cellStyle name="Virgül 5 3 2 2 2 7 2" xfId="35789"/>
    <cellStyle name="Virgül 5 3 2 2 2 8" xfId="35790"/>
    <cellStyle name="Virgül 5 3 2 2 3" xfId="35791"/>
    <cellStyle name="Virgül 5 3 2 2 3 2" xfId="35792"/>
    <cellStyle name="Virgül 5 3 2 2 3 2 2" xfId="35793"/>
    <cellStyle name="Virgül 5 3 2 2 3 2 2 2" xfId="35794"/>
    <cellStyle name="Virgül 5 3 2 2 3 2 2 2 2" xfId="35795"/>
    <cellStyle name="Virgül 5 3 2 2 3 2 2 2 2 2" xfId="35796"/>
    <cellStyle name="Virgül 5 3 2 2 3 2 2 2 2 2 2" xfId="35797"/>
    <cellStyle name="Virgül 5 3 2 2 3 2 2 2 2 3" xfId="35798"/>
    <cellStyle name="Virgül 5 3 2 2 3 2 2 2 3" xfId="35799"/>
    <cellStyle name="Virgül 5 3 2 2 3 2 2 2 3 2" xfId="35800"/>
    <cellStyle name="Virgül 5 3 2 2 3 2 2 2 4" xfId="35801"/>
    <cellStyle name="Virgül 5 3 2 2 3 2 2 3" xfId="35802"/>
    <cellStyle name="Virgül 5 3 2 2 3 2 2 3 2" xfId="35803"/>
    <cellStyle name="Virgül 5 3 2 2 3 2 2 3 2 2" xfId="35804"/>
    <cellStyle name="Virgül 5 3 2 2 3 2 2 3 3" xfId="35805"/>
    <cellStyle name="Virgül 5 3 2 2 3 2 2 4" xfId="35806"/>
    <cellStyle name="Virgül 5 3 2 2 3 2 2 4 2" xfId="35807"/>
    <cellStyle name="Virgül 5 3 2 2 3 2 2 5" xfId="35808"/>
    <cellStyle name="Virgül 5 3 2 2 3 2 3" xfId="35809"/>
    <cellStyle name="Virgül 5 3 2 2 3 2 3 2" xfId="35810"/>
    <cellStyle name="Virgül 5 3 2 2 3 2 3 2 2" xfId="35811"/>
    <cellStyle name="Virgül 5 3 2 2 3 2 3 2 2 2" xfId="35812"/>
    <cellStyle name="Virgül 5 3 2 2 3 2 3 2 3" xfId="35813"/>
    <cellStyle name="Virgül 5 3 2 2 3 2 3 3" xfId="35814"/>
    <cellStyle name="Virgül 5 3 2 2 3 2 3 3 2" xfId="35815"/>
    <cellStyle name="Virgül 5 3 2 2 3 2 3 4" xfId="35816"/>
    <cellStyle name="Virgül 5 3 2 2 3 2 4" xfId="35817"/>
    <cellStyle name="Virgül 5 3 2 2 3 2 4 2" xfId="35818"/>
    <cellStyle name="Virgül 5 3 2 2 3 2 4 2 2" xfId="35819"/>
    <cellStyle name="Virgül 5 3 2 2 3 2 4 3" xfId="35820"/>
    <cellStyle name="Virgül 5 3 2 2 3 2 5" xfId="35821"/>
    <cellStyle name="Virgül 5 3 2 2 3 2 5 2" xfId="35822"/>
    <cellStyle name="Virgül 5 3 2 2 3 2 6" xfId="35823"/>
    <cellStyle name="Virgül 5 3 2 2 3 3" xfId="35824"/>
    <cellStyle name="Virgül 5 3 2 2 3 3 2" xfId="35825"/>
    <cellStyle name="Virgül 5 3 2 2 3 3 2 2" xfId="35826"/>
    <cellStyle name="Virgül 5 3 2 2 3 3 2 2 2" xfId="35827"/>
    <cellStyle name="Virgül 5 3 2 2 3 3 2 2 2 2" xfId="35828"/>
    <cellStyle name="Virgül 5 3 2 2 3 3 2 2 3" xfId="35829"/>
    <cellStyle name="Virgül 5 3 2 2 3 3 2 3" xfId="35830"/>
    <cellStyle name="Virgül 5 3 2 2 3 3 2 3 2" xfId="35831"/>
    <cellStyle name="Virgül 5 3 2 2 3 3 2 4" xfId="35832"/>
    <cellStyle name="Virgül 5 3 2 2 3 3 3" xfId="35833"/>
    <cellStyle name="Virgül 5 3 2 2 3 3 3 2" xfId="35834"/>
    <cellStyle name="Virgül 5 3 2 2 3 3 3 2 2" xfId="35835"/>
    <cellStyle name="Virgül 5 3 2 2 3 3 3 3" xfId="35836"/>
    <cellStyle name="Virgül 5 3 2 2 3 3 4" xfId="35837"/>
    <cellStyle name="Virgül 5 3 2 2 3 3 4 2" xfId="35838"/>
    <cellStyle name="Virgül 5 3 2 2 3 3 5" xfId="35839"/>
    <cellStyle name="Virgül 5 3 2 2 3 4" xfId="35840"/>
    <cellStyle name="Virgül 5 3 2 2 3 4 2" xfId="35841"/>
    <cellStyle name="Virgül 5 3 2 2 3 4 2 2" xfId="35842"/>
    <cellStyle name="Virgül 5 3 2 2 3 4 2 2 2" xfId="35843"/>
    <cellStyle name="Virgül 5 3 2 2 3 4 2 3" xfId="35844"/>
    <cellStyle name="Virgül 5 3 2 2 3 4 3" xfId="35845"/>
    <cellStyle name="Virgül 5 3 2 2 3 4 3 2" xfId="35846"/>
    <cellStyle name="Virgül 5 3 2 2 3 4 4" xfId="35847"/>
    <cellStyle name="Virgül 5 3 2 2 3 5" xfId="35848"/>
    <cellStyle name="Virgül 5 3 2 2 3 5 2" xfId="35849"/>
    <cellStyle name="Virgül 5 3 2 2 3 5 2 2" xfId="35850"/>
    <cellStyle name="Virgül 5 3 2 2 3 5 3" xfId="35851"/>
    <cellStyle name="Virgül 5 3 2 2 3 6" xfId="35852"/>
    <cellStyle name="Virgül 5 3 2 2 3 6 2" xfId="35853"/>
    <cellStyle name="Virgül 5 3 2 2 3 7" xfId="35854"/>
    <cellStyle name="Virgül 5 3 2 2 4" xfId="35855"/>
    <cellStyle name="Virgül 5 3 2 2 4 2" xfId="35856"/>
    <cellStyle name="Virgül 5 3 2 2 4 2 2" xfId="35857"/>
    <cellStyle name="Virgül 5 3 2 2 4 2 2 2" xfId="35858"/>
    <cellStyle name="Virgül 5 3 2 2 4 2 2 2 2" xfId="35859"/>
    <cellStyle name="Virgül 5 3 2 2 4 2 2 2 2 2" xfId="35860"/>
    <cellStyle name="Virgül 5 3 2 2 4 2 2 2 3" xfId="35861"/>
    <cellStyle name="Virgül 5 3 2 2 4 2 2 3" xfId="35862"/>
    <cellStyle name="Virgül 5 3 2 2 4 2 2 3 2" xfId="35863"/>
    <cellStyle name="Virgül 5 3 2 2 4 2 2 4" xfId="35864"/>
    <cellStyle name="Virgül 5 3 2 2 4 2 3" xfId="35865"/>
    <cellStyle name="Virgül 5 3 2 2 4 2 3 2" xfId="35866"/>
    <cellStyle name="Virgül 5 3 2 2 4 2 3 2 2" xfId="35867"/>
    <cellStyle name="Virgül 5 3 2 2 4 2 3 3" xfId="35868"/>
    <cellStyle name="Virgül 5 3 2 2 4 2 4" xfId="35869"/>
    <cellStyle name="Virgül 5 3 2 2 4 2 4 2" xfId="35870"/>
    <cellStyle name="Virgül 5 3 2 2 4 2 5" xfId="35871"/>
    <cellStyle name="Virgül 5 3 2 2 4 3" xfId="35872"/>
    <cellStyle name="Virgül 5 3 2 2 4 3 2" xfId="35873"/>
    <cellStyle name="Virgül 5 3 2 2 4 3 2 2" xfId="35874"/>
    <cellStyle name="Virgül 5 3 2 2 4 3 2 2 2" xfId="35875"/>
    <cellStyle name="Virgül 5 3 2 2 4 3 2 3" xfId="35876"/>
    <cellStyle name="Virgül 5 3 2 2 4 3 3" xfId="35877"/>
    <cellStyle name="Virgül 5 3 2 2 4 3 3 2" xfId="35878"/>
    <cellStyle name="Virgül 5 3 2 2 4 3 4" xfId="35879"/>
    <cellStyle name="Virgül 5 3 2 2 4 4" xfId="35880"/>
    <cellStyle name="Virgül 5 3 2 2 4 4 2" xfId="35881"/>
    <cellStyle name="Virgül 5 3 2 2 4 4 2 2" xfId="35882"/>
    <cellStyle name="Virgül 5 3 2 2 4 4 3" xfId="35883"/>
    <cellStyle name="Virgül 5 3 2 2 4 5" xfId="35884"/>
    <cellStyle name="Virgül 5 3 2 2 4 5 2" xfId="35885"/>
    <cellStyle name="Virgül 5 3 2 2 4 6" xfId="35886"/>
    <cellStyle name="Virgül 5 3 2 2 5" xfId="35887"/>
    <cellStyle name="Virgül 5 3 2 2 5 2" xfId="35888"/>
    <cellStyle name="Virgül 5 3 2 2 5 2 2" xfId="35889"/>
    <cellStyle name="Virgül 5 3 2 2 5 2 2 2" xfId="35890"/>
    <cellStyle name="Virgül 5 3 2 2 5 2 2 2 2" xfId="35891"/>
    <cellStyle name="Virgül 5 3 2 2 5 2 2 3" xfId="35892"/>
    <cellStyle name="Virgül 5 3 2 2 5 2 3" xfId="35893"/>
    <cellStyle name="Virgül 5 3 2 2 5 2 3 2" xfId="35894"/>
    <cellStyle name="Virgül 5 3 2 2 5 2 4" xfId="35895"/>
    <cellStyle name="Virgül 5 3 2 2 5 3" xfId="35896"/>
    <cellStyle name="Virgül 5 3 2 2 5 3 2" xfId="35897"/>
    <cellStyle name="Virgül 5 3 2 2 5 3 2 2" xfId="35898"/>
    <cellStyle name="Virgül 5 3 2 2 5 3 3" xfId="35899"/>
    <cellStyle name="Virgül 5 3 2 2 5 4" xfId="35900"/>
    <cellStyle name="Virgül 5 3 2 2 5 4 2" xfId="35901"/>
    <cellStyle name="Virgül 5 3 2 2 5 5" xfId="35902"/>
    <cellStyle name="Virgül 5 3 2 2 6" xfId="35903"/>
    <cellStyle name="Virgül 5 3 2 2 6 2" xfId="35904"/>
    <cellStyle name="Virgül 5 3 2 2 6 2 2" xfId="35905"/>
    <cellStyle name="Virgül 5 3 2 2 6 2 2 2" xfId="35906"/>
    <cellStyle name="Virgül 5 3 2 2 6 2 3" xfId="35907"/>
    <cellStyle name="Virgül 5 3 2 2 6 3" xfId="35908"/>
    <cellStyle name="Virgül 5 3 2 2 6 3 2" xfId="35909"/>
    <cellStyle name="Virgül 5 3 2 2 6 4" xfId="35910"/>
    <cellStyle name="Virgül 5 3 2 2 7" xfId="35911"/>
    <cellStyle name="Virgül 5 3 2 2 7 2" xfId="35912"/>
    <cellStyle name="Virgül 5 3 2 2 7 2 2" xfId="35913"/>
    <cellStyle name="Virgül 5 3 2 2 7 3" xfId="35914"/>
    <cellStyle name="Virgül 5 3 2 2 8" xfId="35915"/>
    <cellStyle name="Virgül 5 3 2 2 8 2" xfId="35916"/>
    <cellStyle name="Virgül 5 3 2 2 9" xfId="35917"/>
    <cellStyle name="Virgül 5 3 2 3" xfId="35918"/>
    <cellStyle name="Virgül 5 3 2 3 2" xfId="35919"/>
    <cellStyle name="Virgül 5 3 2 3 2 2" xfId="35920"/>
    <cellStyle name="Virgül 5 3 2 3 2 2 2" xfId="35921"/>
    <cellStyle name="Virgül 5 3 2 3 2 2 2 2" xfId="35922"/>
    <cellStyle name="Virgül 5 3 2 3 2 2 2 2 2" xfId="35923"/>
    <cellStyle name="Virgül 5 3 2 3 2 2 2 2 2 2" xfId="35924"/>
    <cellStyle name="Virgül 5 3 2 3 2 2 2 2 2 2 2" xfId="35925"/>
    <cellStyle name="Virgül 5 3 2 3 2 2 2 2 2 3" xfId="35926"/>
    <cellStyle name="Virgül 5 3 2 3 2 2 2 2 3" xfId="35927"/>
    <cellStyle name="Virgül 5 3 2 3 2 2 2 2 3 2" xfId="35928"/>
    <cellStyle name="Virgül 5 3 2 3 2 2 2 2 4" xfId="35929"/>
    <cellStyle name="Virgül 5 3 2 3 2 2 2 3" xfId="35930"/>
    <cellStyle name="Virgül 5 3 2 3 2 2 2 3 2" xfId="35931"/>
    <cellStyle name="Virgül 5 3 2 3 2 2 2 3 2 2" xfId="35932"/>
    <cellStyle name="Virgül 5 3 2 3 2 2 2 3 3" xfId="35933"/>
    <cellStyle name="Virgül 5 3 2 3 2 2 2 4" xfId="35934"/>
    <cellStyle name="Virgül 5 3 2 3 2 2 2 4 2" xfId="35935"/>
    <cellStyle name="Virgül 5 3 2 3 2 2 2 5" xfId="35936"/>
    <cellStyle name="Virgül 5 3 2 3 2 2 3" xfId="35937"/>
    <cellStyle name="Virgül 5 3 2 3 2 2 3 2" xfId="35938"/>
    <cellStyle name="Virgül 5 3 2 3 2 2 3 2 2" xfId="35939"/>
    <cellStyle name="Virgül 5 3 2 3 2 2 3 2 2 2" xfId="35940"/>
    <cellStyle name="Virgül 5 3 2 3 2 2 3 2 3" xfId="35941"/>
    <cellStyle name="Virgül 5 3 2 3 2 2 3 3" xfId="35942"/>
    <cellStyle name="Virgül 5 3 2 3 2 2 3 3 2" xfId="35943"/>
    <cellStyle name="Virgül 5 3 2 3 2 2 3 4" xfId="35944"/>
    <cellStyle name="Virgül 5 3 2 3 2 2 4" xfId="35945"/>
    <cellStyle name="Virgül 5 3 2 3 2 2 4 2" xfId="35946"/>
    <cellStyle name="Virgül 5 3 2 3 2 2 4 2 2" xfId="35947"/>
    <cellStyle name="Virgül 5 3 2 3 2 2 4 3" xfId="35948"/>
    <cellStyle name="Virgül 5 3 2 3 2 2 5" xfId="35949"/>
    <cellStyle name="Virgül 5 3 2 3 2 2 5 2" xfId="35950"/>
    <cellStyle name="Virgül 5 3 2 3 2 2 6" xfId="35951"/>
    <cellStyle name="Virgül 5 3 2 3 2 3" xfId="35952"/>
    <cellStyle name="Virgül 5 3 2 3 2 3 2" xfId="35953"/>
    <cellStyle name="Virgül 5 3 2 3 2 3 2 2" xfId="35954"/>
    <cellStyle name="Virgül 5 3 2 3 2 3 2 2 2" xfId="35955"/>
    <cellStyle name="Virgül 5 3 2 3 2 3 2 2 2 2" xfId="35956"/>
    <cellStyle name="Virgül 5 3 2 3 2 3 2 2 3" xfId="35957"/>
    <cellStyle name="Virgül 5 3 2 3 2 3 2 3" xfId="35958"/>
    <cellStyle name="Virgül 5 3 2 3 2 3 2 3 2" xfId="35959"/>
    <cellStyle name="Virgül 5 3 2 3 2 3 2 4" xfId="35960"/>
    <cellStyle name="Virgül 5 3 2 3 2 3 3" xfId="35961"/>
    <cellStyle name="Virgül 5 3 2 3 2 3 3 2" xfId="35962"/>
    <cellStyle name="Virgül 5 3 2 3 2 3 3 2 2" xfId="35963"/>
    <cellStyle name="Virgül 5 3 2 3 2 3 3 3" xfId="35964"/>
    <cellStyle name="Virgül 5 3 2 3 2 3 4" xfId="35965"/>
    <cellStyle name="Virgül 5 3 2 3 2 3 4 2" xfId="35966"/>
    <cellStyle name="Virgül 5 3 2 3 2 3 5" xfId="35967"/>
    <cellStyle name="Virgül 5 3 2 3 2 4" xfId="35968"/>
    <cellStyle name="Virgül 5 3 2 3 2 4 2" xfId="35969"/>
    <cellStyle name="Virgül 5 3 2 3 2 4 2 2" xfId="35970"/>
    <cellStyle name="Virgül 5 3 2 3 2 4 2 2 2" xfId="35971"/>
    <cellStyle name="Virgül 5 3 2 3 2 4 2 3" xfId="35972"/>
    <cellStyle name="Virgül 5 3 2 3 2 4 3" xfId="35973"/>
    <cellStyle name="Virgül 5 3 2 3 2 4 3 2" xfId="35974"/>
    <cellStyle name="Virgül 5 3 2 3 2 4 4" xfId="35975"/>
    <cellStyle name="Virgül 5 3 2 3 2 5" xfId="35976"/>
    <cellStyle name="Virgül 5 3 2 3 2 5 2" xfId="35977"/>
    <cellStyle name="Virgül 5 3 2 3 2 5 2 2" xfId="35978"/>
    <cellStyle name="Virgül 5 3 2 3 2 5 3" xfId="35979"/>
    <cellStyle name="Virgül 5 3 2 3 2 6" xfId="35980"/>
    <cellStyle name="Virgül 5 3 2 3 2 6 2" xfId="35981"/>
    <cellStyle name="Virgül 5 3 2 3 2 7" xfId="35982"/>
    <cellStyle name="Virgül 5 3 2 3 3" xfId="35983"/>
    <cellStyle name="Virgül 5 3 2 3 3 2" xfId="35984"/>
    <cellStyle name="Virgül 5 3 2 3 3 2 2" xfId="35985"/>
    <cellStyle name="Virgül 5 3 2 3 3 2 2 2" xfId="35986"/>
    <cellStyle name="Virgül 5 3 2 3 3 2 2 2 2" xfId="35987"/>
    <cellStyle name="Virgül 5 3 2 3 3 2 2 2 2 2" xfId="35988"/>
    <cellStyle name="Virgül 5 3 2 3 3 2 2 2 3" xfId="35989"/>
    <cellStyle name="Virgül 5 3 2 3 3 2 2 3" xfId="35990"/>
    <cellStyle name="Virgül 5 3 2 3 3 2 2 3 2" xfId="35991"/>
    <cellStyle name="Virgül 5 3 2 3 3 2 2 4" xfId="35992"/>
    <cellStyle name="Virgül 5 3 2 3 3 2 3" xfId="35993"/>
    <cellStyle name="Virgül 5 3 2 3 3 2 3 2" xfId="35994"/>
    <cellStyle name="Virgül 5 3 2 3 3 2 3 2 2" xfId="35995"/>
    <cellStyle name="Virgül 5 3 2 3 3 2 3 3" xfId="35996"/>
    <cellStyle name="Virgül 5 3 2 3 3 2 4" xfId="35997"/>
    <cellStyle name="Virgül 5 3 2 3 3 2 4 2" xfId="35998"/>
    <cellStyle name="Virgül 5 3 2 3 3 2 5" xfId="35999"/>
    <cellStyle name="Virgül 5 3 2 3 3 3" xfId="36000"/>
    <cellStyle name="Virgül 5 3 2 3 3 3 2" xfId="36001"/>
    <cellStyle name="Virgül 5 3 2 3 3 3 2 2" xfId="36002"/>
    <cellStyle name="Virgül 5 3 2 3 3 3 2 2 2" xfId="36003"/>
    <cellStyle name="Virgül 5 3 2 3 3 3 2 3" xfId="36004"/>
    <cellStyle name="Virgül 5 3 2 3 3 3 3" xfId="36005"/>
    <cellStyle name="Virgül 5 3 2 3 3 3 3 2" xfId="36006"/>
    <cellStyle name="Virgül 5 3 2 3 3 3 4" xfId="36007"/>
    <cellStyle name="Virgül 5 3 2 3 3 4" xfId="36008"/>
    <cellStyle name="Virgül 5 3 2 3 3 4 2" xfId="36009"/>
    <cellStyle name="Virgül 5 3 2 3 3 4 2 2" xfId="36010"/>
    <cellStyle name="Virgül 5 3 2 3 3 4 3" xfId="36011"/>
    <cellStyle name="Virgül 5 3 2 3 3 5" xfId="36012"/>
    <cellStyle name="Virgül 5 3 2 3 3 5 2" xfId="36013"/>
    <cellStyle name="Virgül 5 3 2 3 3 6" xfId="36014"/>
    <cellStyle name="Virgül 5 3 2 3 4" xfId="36015"/>
    <cellStyle name="Virgül 5 3 2 3 4 2" xfId="36016"/>
    <cellStyle name="Virgül 5 3 2 3 4 2 2" xfId="36017"/>
    <cellStyle name="Virgül 5 3 2 3 4 2 2 2" xfId="36018"/>
    <cellStyle name="Virgül 5 3 2 3 4 2 2 2 2" xfId="36019"/>
    <cellStyle name="Virgül 5 3 2 3 4 2 2 3" xfId="36020"/>
    <cellStyle name="Virgül 5 3 2 3 4 2 3" xfId="36021"/>
    <cellStyle name="Virgül 5 3 2 3 4 2 3 2" xfId="36022"/>
    <cellStyle name="Virgül 5 3 2 3 4 2 4" xfId="36023"/>
    <cellStyle name="Virgül 5 3 2 3 4 3" xfId="36024"/>
    <cellStyle name="Virgül 5 3 2 3 4 3 2" xfId="36025"/>
    <cellStyle name="Virgül 5 3 2 3 4 3 2 2" xfId="36026"/>
    <cellStyle name="Virgül 5 3 2 3 4 3 3" xfId="36027"/>
    <cellStyle name="Virgül 5 3 2 3 4 4" xfId="36028"/>
    <cellStyle name="Virgül 5 3 2 3 4 4 2" xfId="36029"/>
    <cellStyle name="Virgül 5 3 2 3 4 5" xfId="36030"/>
    <cellStyle name="Virgül 5 3 2 3 5" xfId="36031"/>
    <cellStyle name="Virgül 5 3 2 3 5 2" xfId="36032"/>
    <cellStyle name="Virgül 5 3 2 3 5 2 2" xfId="36033"/>
    <cellStyle name="Virgül 5 3 2 3 5 2 2 2" xfId="36034"/>
    <cellStyle name="Virgül 5 3 2 3 5 2 3" xfId="36035"/>
    <cellStyle name="Virgül 5 3 2 3 5 3" xfId="36036"/>
    <cellStyle name="Virgül 5 3 2 3 5 3 2" xfId="36037"/>
    <cellStyle name="Virgül 5 3 2 3 5 4" xfId="36038"/>
    <cellStyle name="Virgül 5 3 2 3 6" xfId="36039"/>
    <cellStyle name="Virgül 5 3 2 3 6 2" xfId="36040"/>
    <cellStyle name="Virgül 5 3 2 3 6 2 2" xfId="36041"/>
    <cellStyle name="Virgül 5 3 2 3 6 3" xfId="36042"/>
    <cellStyle name="Virgül 5 3 2 3 7" xfId="36043"/>
    <cellStyle name="Virgül 5 3 2 3 7 2" xfId="36044"/>
    <cellStyle name="Virgül 5 3 2 3 8" xfId="36045"/>
    <cellStyle name="Virgül 5 3 2 4" xfId="36046"/>
    <cellStyle name="Virgül 5 3 2 4 2" xfId="36047"/>
    <cellStyle name="Virgül 5 3 2 4 2 2" xfId="36048"/>
    <cellStyle name="Virgül 5 3 2 4 2 2 2" xfId="36049"/>
    <cellStyle name="Virgül 5 3 2 4 2 2 2 2" xfId="36050"/>
    <cellStyle name="Virgül 5 3 2 4 2 2 2 2 2" xfId="36051"/>
    <cellStyle name="Virgül 5 3 2 4 2 2 2 2 2 2" xfId="36052"/>
    <cellStyle name="Virgül 5 3 2 4 2 2 2 2 3" xfId="36053"/>
    <cellStyle name="Virgül 5 3 2 4 2 2 2 3" xfId="36054"/>
    <cellStyle name="Virgül 5 3 2 4 2 2 2 3 2" xfId="36055"/>
    <cellStyle name="Virgül 5 3 2 4 2 2 2 4" xfId="36056"/>
    <cellStyle name="Virgül 5 3 2 4 2 2 3" xfId="36057"/>
    <cellStyle name="Virgül 5 3 2 4 2 2 3 2" xfId="36058"/>
    <cellStyle name="Virgül 5 3 2 4 2 2 3 2 2" xfId="36059"/>
    <cellStyle name="Virgül 5 3 2 4 2 2 3 3" xfId="36060"/>
    <cellStyle name="Virgül 5 3 2 4 2 2 4" xfId="36061"/>
    <cellStyle name="Virgül 5 3 2 4 2 2 4 2" xfId="36062"/>
    <cellStyle name="Virgül 5 3 2 4 2 2 5" xfId="36063"/>
    <cellStyle name="Virgül 5 3 2 4 2 3" xfId="36064"/>
    <cellStyle name="Virgül 5 3 2 4 2 3 2" xfId="36065"/>
    <cellStyle name="Virgül 5 3 2 4 2 3 2 2" xfId="36066"/>
    <cellStyle name="Virgül 5 3 2 4 2 3 2 2 2" xfId="36067"/>
    <cellStyle name="Virgül 5 3 2 4 2 3 2 3" xfId="36068"/>
    <cellStyle name="Virgül 5 3 2 4 2 3 3" xfId="36069"/>
    <cellStyle name="Virgül 5 3 2 4 2 3 3 2" xfId="36070"/>
    <cellStyle name="Virgül 5 3 2 4 2 3 4" xfId="36071"/>
    <cellStyle name="Virgül 5 3 2 4 2 4" xfId="36072"/>
    <cellStyle name="Virgül 5 3 2 4 2 4 2" xfId="36073"/>
    <cellStyle name="Virgül 5 3 2 4 2 4 2 2" xfId="36074"/>
    <cellStyle name="Virgül 5 3 2 4 2 4 3" xfId="36075"/>
    <cellStyle name="Virgül 5 3 2 4 2 5" xfId="36076"/>
    <cellStyle name="Virgül 5 3 2 4 2 5 2" xfId="36077"/>
    <cellStyle name="Virgül 5 3 2 4 2 6" xfId="36078"/>
    <cellStyle name="Virgül 5 3 2 4 3" xfId="36079"/>
    <cellStyle name="Virgül 5 3 2 4 3 2" xfId="36080"/>
    <cellStyle name="Virgül 5 3 2 4 3 2 2" xfId="36081"/>
    <cellStyle name="Virgül 5 3 2 4 3 2 2 2" xfId="36082"/>
    <cellStyle name="Virgül 5 3 2 4 3 2 2 2 2" xfId="36083"/>
    <cellStyle name="Virgül 5 3 2 4 3 2 2 3" xfId="36084"/>
    <cellStyle name="Virgül 5 3 2 4 3 2 3" xfId="36085"/>
    <cellStyle name="Virgül 5 3 2 4 3 2 3 2" xfId="36086"/>
    <cellStyle name="Virgül 5 3 2 4 3 2 4" xfId="36087"/>
    <cellStyle name="Virgül 5 3 2 4 3 3" xfId="36088"/>
    <cellStyle name="Virgül 5 3 2 4 3 3 2" xfId="36089"/>
    <cellStyle name="Virgül 5 3 2 4 3 3 2 2" xfId="36090"/>
    <cellStyle name="Virgül 5 3 2 4 3 3 3" xfId="36091"/>
    <cellStyle name="Virgül 5 3 2 4 3 4" xfId="36092"/>
    <cellStyle name="Virgül 5 3 2 4 3 4 2" xfId="36093"/>
    <cellStyle name="Virgül 5 3 2 4 3 5" xfId="36094"/>
    <cellStyle name="Virgül 5 3 2 4 4" xfId="36095"/>
    <cellStyle name="Virgül 5 3 2 4 4 2" xfId="36096"/>
    <cellStyle name="Virgül 5 3 2 4 4 2 2" xfId="36097"/>
    <cellStyle name="Virgül 5 3 2 4 4 2 2 2" xfId="36098"/>
    <cellStyle name="Virgül 5 3 2 4 4 2 3" xfId="36099"/>
    <cellStyle name="Virgül 5 3 2 4 4 3" xfId="36100"/>
    <cellStyle name="Virgül 5 3 2 4 4 3 2" xfId="36101"/>
    <cellStyle name="Virgül 5 3 2 4 4 4" xfId="36102"/>
    <cellStyle name="Virgül 5 3 2 4 5" xfId="36103"/>
    <cellStyle name="Virgül 5 3 2 4 5 2" xfId="36104"/>
    <cellStyle name="Virgül 5 3 2 4 5 2 2" xfId="36105"/>
    <cellStyle name="Virgül 5 3 2 4 5 3" xfId="36106"/>
    <cellStyle name="Virgül 5 3 2 4 6" xfId="36107"/>
    <cellStyle name="Virgül 5 3 2 4 6 2" xfId="36108"/>
    <cellStyle name="Virgül 5 3 2 4 7" xfId="36109"/>
    <cellStyle name="Virgül 5 3 2 5" xfId="36110"/>
    <cellStyle name="Virgül 5 3 2 5 2" xfId="36111"/>
    <cellStyle name="Virgül 5 3 2 5 2 2" xfId="36112"/>
    <cellStyle name="Virgül 5 3 2 5 2 2 2" xfId="36113"/>
    <cellStyle name="Virgül 5 3 2 5 2 2 2 2" xfId="36114"/>
    <cellStyle name="Virgül 5 3 2 5 2 2 2 2 2" xfId="36115"/>
    <cellStyle name="Virgül 5 3 2 5 2 2 2 3" xfId="36116"/>
    <cellStyle name="Virgül 5 3 2 5 2 2 3" xfId="36117"/>
    <cellStyle name="Virgül 5 3 2 5 2 2 3 2" xfId="36118"/>
    <cellStyle name="Virgül 5 3 2 5 2 2 4" xfId="36119"/>
    <cellStyle name="Virgül 5 3 2 5 2 3" xfId="36120"/>
    <cellStyle name="Virgül 5 3 2 5 2 3 2" xfId="36121"/>
    <cellStyle name="Virgül 5 3 2 5 2 3 2 2" xfId="36122"/>
    <cellStyle name="Virgül 5 3 2 5 2 3 3" xfId="36123"/>
    <cellStyle name="Virgül 5 3 2 5 2 4" xfId="36124"/>
    <cellStyle name="Virgül 5 3 2 5 2 4 2" xfId="36125"/>
    <cellStyle name="Virgül 5 3 2 5 2 5" xfId="36126"/>
    <cellStyle name="Virgül 5 3 2 5 3" xfId="36127"/>
    <cellStyle name="Virgül 5 3 2 5 3 2" xfId="36128"/>
    <cellStyle name="Virgül 5 3 2 5 3 2 2" xfId="36129"/>
    <cellStyle name="Virgül 5 3 2 5 3 2 2 2" xfId="36130"/>
    <cellStyle name="Virgül 5 3 2 5 3 2 3" xfId="36131"/>
    <cellStyle name="Virgül 5 3 2 5 3 3" xfId="36132"/>
    <cellStyle name="Virgül 5 3 2 5 3 3 2" xfId="36133"/>
    <cellStyle name="Virgül 5 3 2 5 3 4" xfId="36134"/>
    <cellStyle name="Virgül 5 3 2 5 4" xfId="36135"/>
    <cellStyle name="Virgül 5 3 2 5 4 2" xfId="36136"/>
    <cellStyle name="Virgül 5 3 2 5 4 2 2" xfId="36137"/>
    <cellStyle name="Virgül 5 3 2 5 4 3" xfId="36138"/>
    <cellStyle name="Virgül 5 3 2 5 5" xfId="36139"/>
    <cellStyle name="Virgül 5 3 2 5 5 2" xfId="36140"/>
    <cellStyle name="Virgül 5 3 2 5 6" xfId="36141"/>
    <cellStyle name="Virgül 5 3 2 6" xfId="36142"/>
    <cellStyle name="Virgül 5 3 2 6 2" xfId="36143"/>
    <cellStyle name="Virgül 5 3 2 6 2 2" xfId="36144"/>
    <cellStyle name="Virgül 5 3 2 6 2 2 2" xfId="36145"/>
    <cellStyle name="Virgül 5 3 2 6 2 2 2 2" xfId="36146"/>
    <cellStyle name="Virgül 5 3 2 6 2 2 3" xfId="36147"/>
    <cellStyle name="Virgül 5 3 2 6 2 3" xfId="36148"/>
    <cellStyle name="Virgül 5 3 2 6 2 3 2" xfId="36149"/>
    <cellStyle name="Virgül 5 3 2 6 2 4" xfId="36150"/>
    <cellStyle name="Virgül 5 3 2 6 3" xfId="36151"/>
    <cellStyle name="Virgül 5 3 2 6 3 2" xfId="36152"/>
    <cellStyle name="Virgül 5 3 2 6 3 2 2" xfId="36153"/>
    <cellStyle name="Virgül 5 3 2 6 3 3" xfId="36154"/>
    <cellStyle name="Virgül 5 3 2 6 4" xfId="36155"/>
    <cellStyle name="Virgül 5 3 2 6 4 2" xfId="36156"/>
    <cellStyle name="Virgül 5 3 2 6 5" xfId="36157"/>
    <cellStyle name="Virgül 5 3 2 7" xfId="36158"/>
    <cellStyle name="Virgül 5 3 2 7 2" xfId="36159"/>
    <cellStyle name="Virgül 5 3 2 7 2 2" xfId="36160"/>
    <cellStyle name="Virgül 5 3 2 7 2 2 2" xfId="36161"/>
    <cellStyle name="Virgül 5 3 2 7 2 3" xfId="36162"/>
    <cellStyle name="Virgül 5 3 2 7 3" xfId="36163"/>
    <cellStyle name="Virgül 5 3 2 7 3 2" xfId="36164"/>
    <cellStyle name="Virgül 5 3 2 7 4" xfId="36165"/>
    <cellStyle name="Virgül 5 3 2 8" xfId="36166"/>
    <cellStyle name="Virgül 5 3 2 8 2" xfId="36167"/>
    <cellStyle name="Virgül 5 3 2 8 2 2" xfId="36168"/>
    <cellStyle name="Virgül 5 3 2 8 3" xfId="36169"/>
    <cellStyle name="Virgül 5 3 2 9" xfId="36170"/>
    <cellStyle name="Virgül 5 3 2 9 2" xfId="36171"/>
    <cellStyle name="Virgül 5 3 3" xfId="36172"/>
    <cellStyle name="Virgül 5 3 3 2" xfId="36173"/>
    <cellStyle name="Virgül 5 3 3 2 2" xfId="36174"/>
    <cellStyle name="Virgül 5 3 3 2 2 2" xfId="36175"/>
    <cellStyle name="Virgül 5 3 3 2 2 2 2" xfId="36176"/>
    <cellStyle name="Virgül 5 3 3 2 2 2 2 2" xfId="36177"/>
    <cellStyle name="Virgül 5 3 3 2 2 2 2 2 2" xfId="36178"/>
    <cellStyle name="Virgül 5 3 3 2 2 2 2 2 2 2" xfId="36179"/>
    <cellStyle name="Virgül 5 3 3 2 2 2 2 2 2 2 2" xfId="36180"/>
    <cellStyle name="Virgül 5 3 3 2 2 2 2 2 2 3" xfId="36181"/>
    <cellStyle name="Virgül 5 3 3 2 2 2 2 2 3" xfId="36182"/>
    <cellStyle name="Virgül 5 3 3 2 2 2 2 2 3 2" xfId="36183"/>
    <cellStyle name="Virgül 5 3 3 2 2 2 2 2 4" xfId="36184"/>
    <cellStyle name="Virgül 5 3 3 2 2 2 2 3" xfId="36185"/>
    <cellStyle name="Virgül 5 3 3 2 2 2 2 3 2" xfId="36186"/>
    <cellStyle name="Virgül 5 3 3 2 2 2 2 3 2 2" xfId="36187"/>
    <cellStyle name="Virgül 5 3 3 2 2 2 2 3 3" xfId="36188"/>
    <cellStyle name="Virgül 5 3 3 2 2 2 2 4" xfId="36189"/>
    <cellStyle name="Virgül 5 3 3 2 2 2 2 4 2" xfId="36190"/>
    <cellStyle name="Virgül 5 3 3 2 2 2 2 5" xfId="36191"/>
    <cellStyle name="Virgül 5 3 3 2 2 2 3" xfId="36192"/>
    <cellStyle name="Virgül 5 3 3 2 2 2 3 2" xfId="36193"/>
    <cellStyle name="Virgül 5 3 3 2 2 2 3 2 2" xfId="36194"/>
    <cellStyle name="Virgül 5 3 3 2 2 2 3 2 2 2" xfId="36195"/>
    <cellStyle name="Virgül 5 3 3 2 2 2 3 2 3" xfId="36196"/>
    <cellStyle name="Virgül 5 3 3 2 2 2 3 3" xfId="36197"/>
    <cellStyle name="Virgül 5 3 3 2 2 2 3 3 2" xfId="36198"/>
    <cellStyle name="Virgül 5 3 3 2 2 2 3 4" xfId="36199"/>
    <cellStyle name="Virgül 5 3 3 2 2 2 4" xfId="36200"/>
    <cellStyle name="Virgül 5 3 3 2 2 2 4 2" xfId="36201"/>
    <cellStyle name="Virgül 5 3 3 2 2 2 4 2 2" xfId="36202"/>
    <cellStyle name="Virgül 5 3 3 2 2 2 4 3" xfId="36203"/>
    <cellStyle name="Virgül 5 3 3 2 2 2 5" xfId="36204"/>
    <cellStyle name="Virgül 5 3 3 2 2 2 5 2" xfId="36205"/>
    <cellStyle name="Virgül 5 3 3 2 2 2 6" xfId="36206"/>
    <cellStyle name="Virgül 5 3 3 2 2 3" xfId="36207"/>
    <cellStyle name="Virgül 5 3 3 2 2 3 2" xfId="36208"/>
    <cellStyle name="Virgül 5 3 3 2 2 3 2 2" xfId="36209"/>
    <cellStyle name="Virgül 5 3 3 2 2 3 2 2 2" xfId="36210"/>
    <cellStyle name="Virgül 5 3 3 2 2 3 2 2 2 2" xfId="36211"/>
    <cellStyle name="Virgül 5 3 3 2 2 3 2 2 3" xfId="36212"/>
    <cellStyle name="Virgül 5 3 3 2 2 3 2 3" xfId="36213"/>
    <cellStyle name="Virgül 5 3 3 2 2 3 2 3 2" xfId="36214"/>
    <cellStyle name="Virgül 5 3 3 2 2 3 2 4" xfId="36215"/>
    <cellStyle name="Virgül 5 3 3 2 2 3 3" xfId="36216"/>
    <cellStyle name="Virgül 5 3 3 2 2 3 3 2" xfId="36217"/>
    <cellStyle name="Virgül 5 3 3 2 2 3 3 2 2" xfId="36218"/>
    <cellStyle name="Virgül 5 3 3 2 2 3 3 3" xfId="36219"/>
    <cellStyle name="Virgül 5 3 3 2 2 3 4" xfId="36220"/>
    <cellStyle name="Virgül 5 3 3 2 2 3 4 2" xfId="36221"/>
    <cellStyle name="Virgül 5 3 3 2 2 3 5" xfId="36222"/>
    <cellStyle name="Virgül 5 3 3 2 2 4" xfId="36223"/>
    <cellStyle name="Virgül 5 3 3 2 2 4 2" xfId="36224"/>
    <cellStyle name="Virgül 5 3 3 2 2 4 2 2" xfId="36225"/>
    <cellStyle name="Virgül 5 3 3 2 2 4 2 2 2" xfId="36226"/>
    <cellStyle name="Virgül 5 3 3 2 2 4 2 3" xfId="36227"/>
    <cellStyle name="Virgül 5 3 3 2 2 4 3" xfId="36228"/>
    <cellStyle name="Virgül 5 3 3 2 2 4 3 2" xfId="36229"/>
    <cellStyle name="Virgül 5 3 3 2 2 4 4" xfId="36230"/>
    <cellStyle name="Virgül 5 3 3 2 2 5" xfId="36231"/>
    <cellStyle name="Virgül 5 3 3 2 2 5 2" xfId="36232"/>
    <cellStyle name="Virgül 5 3 3 2 2 5 2 2" xfId="36233"/>
    <cellStyle name="Virgül 5 3 3 2 2 5 3" xfId="36234"/>
    <cellStyle name="Virgül 5 3 3 2 2 6" xfId="36235"/>
    <cellStyle name="Virgül 5 3 3 2 2 6 2" xfId="36236"/>
    <cellStyle name="Virgül 5 3 3 2 2 7" xfId="36237"/>
    <cellStyle name="Virgül 5 3 3 2 3" xfId="36238"/>
    <cellStyle name="Virgül 5 3 3 2 3 2" xfId="36239"/>
    <cellStyle name="Virgül 5 3 3 2 3 2 2" xfId="36240"/>
    <cellStyle name="Virgül 5 3 3 2 3 2 2 2" xfId="36241"/>
    <cellStyle name="Virgül 5 3 3 2 3 2 2 2 2" xfId="36242"/>
    <cellStyle name="Virgül 5 3 3 2 3 2 2 2 2 2" xfId="36243"/>
    <cellStyle name="Virgül 5 3 3 2 3 2 2 2 3" xfId="36244"/>
    <cellStyle name="Virgül 5 3 3 2 3 2 2 3" xfId="36245"/>
    <cellStyle name="Virgül 5 3 3 2 3 2 2 3 2" xfId="36246"/>
    <cellStyle name="Virgül 5 3 3 2 3 2 2 4" xfId="36247"/>
    <cellStyle name="Virgül 5 3 3 2 3 2 3" xfId="36248"/>
    <cellStyle name="Virgül 5 3 3 2 3 2 3 2" xfId="36249"/>
    <cellStyle name="Virgül 5 3 3 2 3 2 3 2 2" xfId="36250"/>
    <cellStyle name="Virgül 5 3 3 2 3 2 3 3" xfId="36251"/>
    <cellStyle name="Virgül 5 3 3 2 3 2 4" xfId="36252"/>
    <cellStyle name="Virgül 5 3 3 2 3 2 4 2" xfId="36253"/>
    <cellStyle name="Virgül 5 3 3 2 3 2 5" xfId="36254"/>
    <cellStyle name="Virgül 5 3 3 2 3 3" xfId="36255"/>
    <cellStyle name="Virgül 5 3 3 2 3 3 2" xfId="36256"/>
    <cellStyle name="Virgül 5 3 3 2 3 3 2 2" xfId="36257"/>
    <cellStyle name="Virgül 5 3 3 2 3 3 2 2 2" xfId="36258"/>
    <cellStyle name="Virgül 5 3 3 2 3 3 2 3" xfId="36259"/>
    <cellStyle name="Virgül 5 3 3 2 3 3 3" xfId="36260"/>
    <cellStyle name="Virgül 5 3 3 2 3 3 3 2" xfId="36261"/>
    <cellStyle name="Virgül 5 3 3 2 3 3 4" xfId="36262"/>
    <cellStyle name="Virgül 5 3 3 2 3 4" xfId="36263"/>
    <cellStyle name="Virgül 5 3 3 2 3 4 2" xfId="36264"/>
    <cellStyle name="Virgül 5 3 3 2 3 4 2 2" xfId="36265"/>
    <cellStyle name="Virgül 5 3 3 2 3 4 3" xfId="36266"/>
    <cellStyle name="Virgül 5 3 3 2 3 5" xfId="36267"/>
    <cellStyle name="Virgül 5 3 3 2 3 5 2" xfId="36268"/>
    <cellStyle name="Virgül 5 3 3 2 3 6" xfId="36269"/>
    <cellStyle name="Virgül 5 3 3 2 4" xfId="36270"/>
    <cellStyle name="Virgül 5 3 3 2 4 2" xfId="36271"/>
    <cellStyle name="Virgül 5 3 3 2 4 2 2" xfId="36272"/>
    <cellStyle name="Virgül 5 3 3 2 4 2 2 2" xfId="36273"/>
    <cellStyle name="Virgül 5 3 3 2 4 2 2 2 2" xfId="36274"/>
    <cellStyle name="Virgül 5 3 3 2 4 2 2 3" xfId="36275"/>
    <cellStyle name="Virgül 5 3 3 2 4 2 3" xfId="36276"/>
    <cellStyle name="Virgül 5 3 3 2 4 2 3 2" xfId="36277"/>
    <cellStyle name="Virgül 5 3 3 2 4 2 4" xfId="36278"/>
    <cellStyle name="Virgül 5 3 3 2 4 3" xfId="36279"/>
    <cellStyle name="Virgül 5 3 3 2 4 3 2" xfId="36280"/>
    <cellStyle name="Virgül 5 3 3 2 4 3 2 2" xfId="36281"/>
    <cellStyle name="Virgül 5 3 3 2 4 3 3" xfId="36282"/>
    <cellStyle name="Virgül 5 3 3 2 4 4" xfId="36283"/>
    <cellStyle name="Virgül 5 3 3 2 4 4 2" xfId="36284"/>
    <cellStyle name="Virgül 5 3 3 2 4 5" xfId="36285"/>
    <cellStyle name="Virgül 5 3 3 2 5" xfId="36286"/>
    <cellStyle name="Virgül 5 3 3 2 5 2" xfId="36287"/>
    <cellStyle name="Virgül 5 3 3 2 5 2 2" xfId="36288"/>
    <cellStyle name="Virgül 5 3 3 2 5 2 2 2" xfId="36289"/>
    <cellStyle name="Virgül 5 3 3 2 5 2 3" xfId="36290"/>
    <cellStyle name="Virgül 5 3 3 2 5 3" xfId="36291"/>
    <cellStyle name="Virgül 5 3 3 2 5 3 2" xfId="36292"/>
    <cellStyle name="Virgül 5 3 3 2 5 4" xfId="36293"/>
    <cellStyle name="Virgül 5 3 3 2 6" xfId="36294"/>
    <cellStyle name="Virgül 5 3 3 2 6 2" xfId="36295"/>
    <cellStyle name="Virgül 5 3 3 2 6 2 2" xfId="36296"/>
    <cellStyle name="Virgül 5 3 3 2 6 3" xfId="36297"/>
    <cellStyle name="Virgül 5 3 3 2 7" xfId="36298"/>
    <cellStyle name="Virgül 5 3 3 2 7 2" xfId="36299"/>
    <cellStyle name="Virgül 5 3 3 2 8" xfId="36300"/>
    <cellStyle name="Virgül 5 3 3 3" xfId="36301"/>
    <cellStyle name="Virgül 5 3 3 3 2" xfId="36302"/>
    <cellStyle name="Virgül 5 3 3 3 2 2" xfId="36303"/>
    <cellStyle name="Virgül 5 3 3 3 2 2 2" xfId="36304"/>
    <cellStyle name="Virgül 5 3 3 3 2 2 2 2" xfId="36305"/>
    <cellStyle name="Virgül 5 3 3 3 2 2 2 2 2" xfId="36306"/>
    <cellStyle name="Virgül 5 3 3 3 2 2 2 2 2 2" xfId="36307"/>
    <cellStyle name="Virgül 5 3 3 3 2 2 2 2 3" xfId="36308"/>
    <cellStyle name="Virgül 5 3 3 3 2 2 2 3" xfId="36309"/>
    <cellStyle name="Virgül 5 3 3 3 2 2 2 3 2" xfId="36310"/>
    <cellStyle name="Virgül 5 3 3 3 2 2 2 4" xfId="36311"/>
    <cellStyle name="Virgül 5 3 3 3 2 2 3" xfId="36312"/>
    <cellStyle name="Virgül 5 3 3 3 2 2 3 2" xfId="36313"/>
    <cellStyle name="Virgül 5 3 3 3 2 2 3 2 2" xfId="36314"/>
    <cellStyle name="Virgül 5 3 3 3 2 2 3 3" xfId="36315"/>
    <cellStyle name="Virgül 5 3 3 3 2 2 4" xfId="36316"/>
    <cellStyle name="Virgül 5 3 3 3 2 2 4 2" xfId="36317"/>
    <cellStyle name="Virgül 5 3 3 3 2 2 5" xfId="36318"/>
    <cellStyle name="Virgül 5 3 3 3 2 3" xfId="36319"/>
    <cellStyle name="Virgül 5 3 3 3 2 3 2" xfId="36320"/>
    <cellStyle name="Virgül 5 3 3 3 2 3 2 2" xfId="36321"/>
    <cellStyle name="Virgül 5 3 3 3 2 3 2 2 2" xfId="36322"/>
    <cellStyle name="Virgül 5 3 3 3 2 3 2 3" xfId="36323"/>
    <cellStyle name="Virgül 5 3 3 3 2 3 3" xfId="36324"/>
    <cellStyle name="Virgül 5 3 3 3 2 3 3 2" xfId="36325"/>
    <cellStyle name="Virgül 5 3 3 3 2 3 4" xfId="36326"/>
    <cellStyle name="Virgül 5 3 3 3 2 4" xfId="36327"/>
    <cellStyle name="Virgül 5 3 3 3 2 4 2" xfId="36328"/>
    <cellStyle name="Virgül 5 3 3 3 2 4 2 2" xfId="36329"/>
    <cellStyle name="Virgül 5 3 3 3 2 4 3" xfId="36330"/>
    <cellStyle name="Virgül 5 3 3 3 2 5" xfId="36331"/>
    <cellStyle name="Virgül 5 3 3 3 2 5 2" xfId="36332"/>
    <cellStyle name="Virgül 5 3 3 3 2 6" xfId="36333"/>
    <cellStyle name="Virgül 5 3 3 3 3" xfId="36334"/>
    <cellStyle name="Virgül 5 3 3 3 3 2" xfId="36335"/>
    <cellStyle name="Virgül 5 3 3 3 3 2 2" xfId="36336"/>
    <cellStyle name="Virgül 5 3 3 3 3 2 2 2" xfId="36337"/>
    <cellStyle name="Virgül 5 3 3 3 3 2 2 2 2" xfId="36338"/>
    <cellStyle name="Virgül 5 3 3 3 3 2 2 3" xfId="36339"/>
    <cellStyle name="Virgül 5 3 3 3 3 2 3" xfId="36340"/>
    <cellStyle name="Virgül 5 3 3 3 3 2 3 2" xfId="36341"/>
    <cellStyle name="Virgül 5 3 3 3 3 2 4" xfId="36342"/>
    <cellStyle name="Virgül 5 3 3 3 3 3" xfId="36343"/>
    <cellStyle name="Virgül 5 3 3 3 3 3 2" xfId="36344"/>
    <cellStyle name="Virgül 5 3 3 3 3 3 2 2" xfId="36345"/>
    <cellStyle name="Virgül 5 3 3 3 3 3 3" xfId="36346"/>
    <cellStyle name="Virgül 5 3 3 3 3 4" xfId="36347"/>
    <cellStyle name="Virgül 5 3 3 3 3 4 2" xfId="36348"/>
    <cellStyle name="Virgül 5 3 3 3 3 5" xfId="36349"/>
    <cellStyle name="Virgül 5 3 3 3 4" xfId="36350"/>
    <cellStyle name="Virgül 5 3 3 3 4 2" xfId="36351"/>
    <cellStyle name="Virgül 5 3 3 3 4 2 2" xfId="36352"/>
    <cellStyle name="Virgül 5 3 3 3 4 2 2 2" xfId="36353"/>
    <cellStyle name="Virgül 5 3 3 3 4 2 3" xfId="36354"/>
    <cellStyle name="Virgül 5 3 3 3 4 3" xfId="36355"/>
    <cellStyle name="Virgül 5 3 3 3 4 3 2" xfId="36356"/>
    <cellStyle name="Virgül 5 3 3 3 4 4" xfId="36357"/>
    <cellStyle name="Virgül 5 3 3 3 5" xfId="36358"/>
    <cellStyle name="Virgül 5 3 3 3 5 2" xfId="36359"/>
    <cellStyle name="Virgül 5 3 3 3 5 2 2" xfId="36360"/>
    <cellStyle name="Virgül 5 3 3 3 5 3" xfId="36361"/>
    <cellStyle name="Virgül 5 3 3 3 6" xfId="36362"/>
    <cellStyle name="Virgül 5 3 3 3 6 2" xfId="36363"/>
    <cellStyle name="Virgül 5 3 3 3 7" xfId="36364"/>
    <cellStyle name="Virgül 5 3 3 4" xfId="36365"/>
    <cellStyle name="Virgül 5 3 3 4 2" xfId="36366"/>
    <cellStyle name="Virgül 5 3 3 4 2 2" xfId="36367"/>
    <cellStyle name="Virgül 5 3 3 4 2 2 2" xfId="36368"/>
    <cellStyle name="Virgül 5 3 3 4 2 2 2 2" xfId="36369"/>
    <cellStyle name="Virgül 5 3 3 4 2 2 2 2 2" xfId="36370"/>
    <cellStyle name="Virgül 5 3 3 4 2 2 2 3" xfId="36371"/>
    <cellStyle name="Virgül 5 3 3 4 2 2 3" xfId="36372"/>
    <cellStyle name="Virgül 5 3 3 4 2 2 3 2" xfId="36373"/>
    <cellStyle name="Virgül 5 3 3 4 2 2 4" xfId="36374"/>
    <cellStyle name="Virgül 5 3 3 4 2 3" xfId="36375"/>
    <cellStyle name="Virgül 5 3 3 4 2 3 2" xfId="36376"/>
    <cellStyle name="Virgül 5 3 3 4 2 3 2 2" xfId="36377"/>
    <cellStyle name="Virgül 5 3 3 4 2 3 3" xfId="36378"/>
    <cellStyle name="Virgül 5 3 3 4 2 4" xfId="36379"/>
    <cellStyle name="Virgül 5 3 3 4 2 4 2" xfId="36380"/>
    <cellStyle name="Virgül 5 3 3 4 2 5" xfId="36381"/>
    <cellStyle name="Virgül 5 3 3 4 3" xfId="36382"/>
    <cellStyle name="Virgül 5 3 3 4 3 2" xfId="36383"/>
    <cellStyle name="Virgül 5 3 3 4 3 2 2" xfId="36384"/>
    <cellStyle name="Virgül 5 3 3 4 3 2 2 2" xfId="36385"/>
    <cellStyle name="Virgül 5 3 3 4 3 2 3" xfId="36386"/>
    <cellStyle name="Virgül 5 3 3 4 3 3" xfId="36387"/>
    <cellStyle name="Virgül 5 3 3 4 3 3 2" xfId="36388"/>
    <cellStyle name="Virgül 5 3 3 4 3 4" xfId="36389"/>
    <cellStyle name="Virgül 5 3 3 4 4" xfId="36390"/>
    <cellStyle name="Virgül 5 3 3 4 4 2" xfId="36391"/>
    <cellStyle name="Virgül 5 3 3 4 4 2 2" xfId="36392"/>
    <cellStyle name="Virgül 5 3 3 4 4 3" xfId="36393"/>
    <cellStyle name="Virgül 5 3 3 4 5" xfId="36394"/>
    <cellStyle name="Virgül 5 3 3 4 5 2" xfId="36395"/>
    <cellStyle name="Virgül 5 3 3 4 6" xfId="36396"/>
    <cellStyle name="Virgül 5 3 3 5" xfId="36397"/>
    <cellStyle name="Virgül 5 3 3 5 2" xfId="36398"/>
    <cellStyle name="Virgül 5 3 3 5 2 2" xfId="36399"/>
    <cellStyle name="Virgül 5 3 3 5 2 2 2" xfId="36400"/>
    <cellStyle name="Virgül 5 3 3 5 2 2 2 2" xfId="36401"/>
    <cellStyle name="Virgül 5 3 3 5 2 2 3" xfId="36402"/>
    <cellStyle name="Virgül 5 3 3 5 2 3" xfId="36403"/>
    <cellStyle name="Virgül 5 3 3 5 2 3 2" xfId="36404"/>
    <cellStyle name="Virgül 5 3 3 5 2 4" xfId="36405"/>
    <cellStyle name="Virgül 5 3 3 5 3" xfId="36406"/>
    <cellStyle name="Virgül 5 3 3 5 3 2" xfId="36407"/>
    <cellStyle name="Virgül 5 3 3 5 3 2 2" xfId="36408"/>
    <cellStyle name="Virgül 5 3 3 5 3 3" xfId="36409"/>
    <cellStyle name="Virgül 5 3 3 5 4" xfId="36410"/>
    <cellStyle name="Virgül 5 3 3 5 4 2" xfId="36411"/>
    <cellStyle name="Virgül 5 3 3 5 5" xfId="36412"/>
    <cellStyle name="Virgül 5 3 3 6" xfId="36413"/>
    <cellStyle name="Virgül 5 3 3 6 2" xfId="36414"/>
    <cellStyle name="Virgül 5 3 3 6 2 2" xfId="36415"/>
    <cellStyle name="Virgül 5 3 3 6 2 2 2" xfId="36416"/>
    <cellStyle name="Virgül 5 3 3 6 2 3" xfId="36417"/>
    <cellStyle name="Virgül 5 3 3 6 3" xfId="36418"/>
    <cellStyle name="Virgül 5 3 3 6 3 2" xfId="36419"/>
    <cellStyle name="Virgül 5 3 3 6 4" xfId="36420"/>
    <cellStyle name="Virgül 5 3 3 7" xfId="36421"/>
    <cellStyle name="Virgül 5 3 3 7 2" xfId="36422"/>
    <cellStyle name="Virgül 5 3 3 7 2 2" xfId="36423"/>
    <cellStyle name="Virgül 5 3 3 7 3" xfId="36424"/>
    <cellStyle name="Virgül 5 3 3 8" xfId="36425"/>
    <cellStyle name="Virgül 5 3 3 8 2" xfId="36426"/>
    <cellStyle name="Virgül 5 3 3 9" xfId="36427"/>
    <cellStyle name="Virgül 5 3 4" xfId="36428"/>
    <cellStyle name="Virgül 5 3 4 2" xfId="36429"/>
    <cellStyle name="Virgül 5 3 4 2 2" xfId="36430"/>
    <cellStyle name="Virgül 5 3 4 2 2 2" xfId="36431"/>
    <cellStyle name="Virgül 5 3 4 2 2 2 2" xfId="36432"/>
    <cellStyle name="Virgül 5 3 4 2 2 2 2 2" xfId="36433"/>
    <cellStyle name="Virgül 5 3 4 2 2 2 2 2 2" xfId="36434"/>
    <cellStyle name="Virgül 5 3 4 2 2 2 2 2 2 2" xfId="36435"/>
    <cellStyle name="Virgül 5 3 4 2 2 2 2 2 3" xfId="36436"/>
    <cellStyle name="Virgül 5 3 4 2 2 2 2 3" xfId="36437"/>
    <cellStyle name="Virgül 5 3 4 2 2 2 2 3 2" xfId="36438"/>
    <cellStyle name="Virgül 5 3 4 2 2 2 2 4" xfId="36439"/>
    <cellStyle name="Virgül 5 3 4 2 2 2 3" xfId="36440"/>
    <cellStyle name="Virgül 5 3 4 2 2 2 3 2" xfId="36441"/>
    <cellStyle name="Virgül 5 3 4 2 2 2 3 2 2" xfId="36442"/>
    <cellStyle name="Virgül 5 3 4 2 2 2 3 3" xfId="36443"/>
    <cellStyle name="Virgül 5 3 4 2 2 2 4" xfId="36444"/>
    <cellStyle name="Virgül 5 3 4 2 2 2 4 2" xfId="36445"/>
    <cellStyle name="Virgül 5 3 4 2 2 2 5" xfId="36446"/>
    <cellStyle name="Virgül 5 3 4 2 2 3" xfId="36447"/>
    <cellStyle name="Virgül 5 3 4 2 2 3 2" xfId="36448"/>
    <cellStyle name="Virgül 5 3 4 2 2 3 2 2" xfId="36449"/>
    <cellStyle name="Virgül 5 3 4 2 2 3 2 2 2" xfId="36450"/>
    <cellStyle name="Virgül 5 3 4 2 2 3 2 3" xfId="36451"/>
    <cellStyle name="Virgül 5 3 4 2 2 3 3" xfId="36452"/>
    <cellStyle name="Virgül 5 3 4 2 2 3 3 2" xfId="36453"/>
    <cellStyle name="Virgül 5 3 4 2 2 3 4" xfId="36454"/>
    <cellStyle name="Virgül 5 3 4 2 2 4" xfId="36455"/>
    <cellStyle name="Virgül 5 3 4 2 2 4 2" xfId="36456"/>
    <cellStyle name="Virgül 5 3 4 2 2 4 2 2" xfId="36457"/>
    <cellStyle name="Virgül 5 3 4 2 2 4 3" xfId="36458"/>
    <cellStyle name="Virgül 5 3 4 2 2 5" xfId="36459"/>
    <cellStyle name="Virgül 5 3 4 2 2 5 2" xfId="36460"/>
    <cellStyle name="Virgül 5 3 4 2 2 6" xfId="36461"/>
    <cellStyle name="Virgül 5 3 4 2 3" xfId="36462"/>
    <cellStyle name="Virgül 5 3 4 2 3 2" xfId="36463"/>
    <cellStyle name="Virgül 5 3 4 2 3 2 2" xfId="36464"/>
    <cellStyle name="Virgül 5 3 4 2 3 2 2 2" xfId="36465"/>
    <cellStyle name="Virgül 5 3 4 2 3 2 2 2 2" xfId="36466"/>
    <cellStyle name="Virgül 5 3 4 2 3 2 2 3" xfId="36467"/>
    <cellStyle name="Virgül 5 3 4 2 3 2 3" xfId="36468"/>
    <cellStyle name="Virgül 5 3 4 2 3 2 3 2" xfId="36469"/>
    <cellStyle name="Virgül 5 3 4 2 3 2 4" xfId="36470"/>
    <cellStyle name="Virgül 5 3 4 2 3 3" xfId="36471"/>
    <cellStyle name="Virgül 5 3 4 2 3 3 2" xfId="36472"/>
    <cellStyle name="Virgül 5 3 4 2 3 3 2 2" xfId="36473"/>
    <cellStyle name="Virgül 5 3 4 2 3 3 3" xfId="36474"/>
    <cellStyle name="Virgül 5 3 4 2 3 4" xfId="36475"/>
    <cellStyle name="Virgül 5 3 4 2 3 4 2" xfId="36476"/>
    <cellStyle name="Virgül 5 3 4 2 3 5" xfId="36477"/>
    <cellStyle name="Virgül 5 3 4 2 4" xfId="36478"/>
    <cellStyle name="Virgül 5 3 4 2 4 2" xfId="36479"/>
    <cellStyle name="Virgül 5 3 4 2 4 2 2" xfId="36480"/>
    <cellStyle name="Virgül 5 3 4 2 4 2 2 2" xfId="36481"/>
    <cellStyle name="Virgül 5 3 4 2 4 2 3" xfId="36482"/>
    <cellStyle name="Virgül 5 3 4 2 4 3" xfId="36483"/>
    <cellStyle name="Virgül 5 3 4 2 4 3 2" xfId="36484"/>
    <cellStyle name="Virgül 5 3 4 2 4 4" xfId="36485"/>
    <cellStyle name="Virgül 5 3 4 2 5" xfId="36486"/>
    <cellStyle name="Virgül 5 3 4 2 5 2" xfId="36487"/>
    <cellStyle name="Virgül 5 3 4 2 5 2 2" xfId="36488"/>
    <cellStyle name="Virgül 5 3 4 2 5 3" xfId="36489"/>
    <cellStyle name="Virgül 5 3 4 2 6" xfId="36490"/>
    <cellStyle name="Virgül 5 3 4 2 6 2" xfId="36491"/>
    <cellStyle name="Virgül 5 3 4 2 7" xfId="36492"/>
    <cellStyle name="Virgül 5 3 4 3" xfId="36493"/>
    <cellStyle name="Virgül 5 3 4 3 2" xfId="36494"/>
    <cellStyle name="Virgül 5 3 4 3 2 2" xfId="36495"/>
    <cellStyle name="Virgül 5 3 4 3 2 2 2" xfId="36496"/>
    <cellStyle name="Virgül 5 3 4 3 2 2 2 2" xfId="36497"/>
    <cellStyle name="Virgül 5 3 4 3 2 2 2 2 2" xfId="36498"/>
    <cellStyle name="Virgül 5 3 4 3 2 2 2 3" xfId="36499"/>
    <cellStyle name="Virgül 5 3 4 3 2 2 3" xfId="36500"/>
    <cellStyle name="Virgül 5 3 4 3 2 2 3 2" xfId="36501"/>
    <cellStyle name="Virgül 5 3 4 3 2 2 4" xfId="36502"/>
    <cellStyle name="Virgül 5 3 4 3 2 3" xfId="36503"/>
    <cellStyle name="Virgül 5 3 4 3 2 3 2" xfId="36504"/>
    <cellStyle name="Virgül 5 3 4 3 2 3 2 2" xfId="36505"/>
    <cellStyle name="Virgül 5 3 4 3 2 3 3" xfId="36506"/>
    <cellStyle name="Virgül 5 3 4 3 2 4" xfId="36507"/>
    <cellStyle name="Virgül 5 3 4 3 2 4 2" xfId="36508"/>
    <cellStyle name="Virgül 5 3 4 3 2 5" xfId="36509"/>
    <cellStyle name="Virgül 5 3 4 3 3" xfId="36510"/>
    <cellStyle name="Virgül 5 3 4 3 3 2" xfId="36511"/>
    <cellStyle name="Virgül 5 3 4 3 3 2 2" xfId="36512"/>
    <cellStyle name="Virgül 5 3 4 3 3 2 2 2" xfId="36513"/>
    <cellStyle name="Virgül 5 3 4 3 3 2 3" xfId="36514"/>
    <cellStyle name="Virgül 5 3 4 3 3 3" xfId="36515"/>
    <cellStyle name="Virgül 5 3 4 3 3 3 2" xfId="36516"/>
    <cellStyle name="Virgül 5 3 4 3 3 4" xfId="36517"/>
    <cellStyle name="Virgül 5 3 4 3 4" xfId="36518"/>
    <cellStyle name="Virgül 5 3 4 3 4 2" xfId="36519"/>
    <cellStyle name="Virgül 5 3 4 3 4 2 2" xfId="36520"/>
    <cellStyle name="Virgül 5 3 4 3 4 3" xfId="36521"/>
    <cellStyle name="Virgül 5 3 4 3 5" xfId="36522"/>
    <cellStyle name="Virgül 5 3 4 3 5 2" xfId="36523"/>
    <cellStyle name="Virgül 5 3 4 3 6" xfId="36524"/>
    <cellStyle name="Virgül 5 3 4 4" xfId="36525"/>
    <cellStyle name="Virgül 5 3 4 4 2" xfId="36526"/>
    <cellStyle name="Virgül 5 3 4 4 2 2" xfId="36527"/>
    <cellStyle name="Virgül 5 3 4 4 2 2 2" xfId="36528"/>
    <cellStyle name="Virgül 5 3 4 4 2 2 2 2" xfId="36529"/>
    <cellStyle name="Virgül 5 3 4 4 2 2 3" xfId="36530"/>
    <cellStyle name="Virgül 5 3 4 4 2 3" xfId="36531"/>
    <cellStyle name="Virgül 5 3 4 4 2 3 2" xfId="36532"/>
    <cellStyle name="Virgül 5 3 4 4 2 4" xfId="36533"/>
    <cellStyle name="Virgül 5 3 4 4 3" xfId="36534"/>
    <cellStyle name="Virgül 5 3 4 4 3 2" xfId="36535"/>
    <cellStyle name="Virgül 5 3 4 4 3 2 2" xfId="36536"/>
    <cellStyle name="Virgül 5 3 4 4 3 3" xfId="36537"/>
    <cellStyle name="Virgül 5 3 4 4 4" xfId="36538"/>
    <cellStyle name="Virgül 5 3 4 4 4 2" xfId="36539"/>
    <cellStyle name="Virgül 5 3 4 4 5" xfId="36540"/>
    <cellStyle name="Virgül 5 3 4 5" xfId="36541"/>
    <cellStyle name="Virgül 5 3 4 5 2" xfId="36542"/>
    <cellStyle name="Virgül 5 3 4 5 2 2" xfId="36543"/>
    <cellStyle name="Virgül 5 3 4 5 2 2 2" xfId="36544"/>
    <cellStyle name="Virgül 5 3 4 5 2 3" xfId="36545"/>
    <cellStyle name="Virgül 5 3 4 5 3" xfId="36546"/>
    <cellStyle name="Virgül 5 3 4 5 3 2" xfId="36547"/>
    <cellStyle name="Virgül 5 3 4 5 4" xfId="36548"/>
    <cellStyle name="Virgül 5 3 4 6" xfId="36549"/>
    <cellStyle name="Virgül 5 3 4 6 2" xfId="36550"/>
    <cellStyle name="Virgül 5 3 4 6 2 2" xfId="36551"/>
    <cellStyle name="Virgül 5 3 4 6 3" xfId="36552"/>
    <cellStyle name="Virgül 5 3 4 7" xfId="36553"/>
    <cellStyle name="Virgül 5 3 4 7 2" xfId="36554"/>
    <cellStyle name="Virgül 5 3 4 8" xfId="36555"/>
    <cellStyle name="Virgül 5 3 5" xfId="36556"/>
    <cellStyle name="Virgül 5 3 5 2" xfId="36557"/>
    <cellStyle name="Virgül 5 3 5 2 2" xfId="36558"/>
    <cellStyle name="Virgül 5 3 5 2 2 2" xfId="36559"/>
    <cellStyle name="Virgül 5 3 5 2 2 2 2" xfId="36560"/>
    <cellStyle name="Virgül 5 3 5 2 2 2 2 2" xfId="36561"/>
    <cellStyle name="Virgül 5 3 5 2 2 2 2 2 2" xfId="36562"/>
    <cellStyle name="Virgül 5 3 5 2 2 2 2 3" xfId="36563"/>
    <cellStyle name="Virgül 5 3 5 2 2 2 3" xfId="36564"/>
    <cellStyle name="Virgül 5 3 5 2 2 2 3 2" xfId="36565"/>
    <cellStyle name="Virgül 5 3 5 2 2 2 4" xfId="36566"/>
    <cellStyle name="Virgül 5 3 5 2 2 3" xfId="36567"/>
    <cellStyle name="Virgül 5 3 5 2 2 3 2" xfId="36568"/>
    <cellStyle name="Virgül 5 3 5 2 2 3 2 2" xfId="36569"/>
    <cellStyle name="Virgül 5 3 5 2 2 3 3" xfId="36570"/>
    <cellStyle name="Virgül 5 3 5 2 2 4" xfId="36571"/>
    <cellStyle name="Virgül 5 3 5 2 2 4 2" xfId="36572"/>
    <cellStyle name="Virgül 5 3 5 2 2 5" xfId="36573"/>
    <cellStyle name="Virgül 5 3 5 2 3" xfId="36574"/>
    <cellStyle name="Virgül 5 3 5 2 3 2" xfId="36575"/>
    <cellStyle name="Virgül 5 3 5 2 3 2 2" xfId="36576"/>
    <cellStyle name="Virgül 5 3 5 2 3 2 2 2" xfId="36577"/>
    <cellStyle name="Virgül 5 3 5 2 3 2 3" xfId="36578"/>
    <cellStyle name="Virgül 5 3 5 2 3 3" xfId="36579"/>
    <cellStyle name="Virgül 5 3 5 2 3 3 2" xfId="36580"/>
    <cellStyle name="Virgül 5 3 5 2 3 4" xfId="36581"/>
    <cellStyle name="Virgül 5 3 5 2 4" xfId="36582"/>
    <cellStyle name="Virgül 5 3 5 2 4 2" xfId="36583"/>
    <cellStyle name="Virgül 5 3 5 2 4 2 2" xfId="36584"/>
    <cellStyle name="Virgül 5 3 5 2 4 3" xfId="36585"/>
    <cellStyle name="Virgül 5 3 5 2 5" xfId="36586"/>
    <cellStyle name="Virgül 5 3 5 2 5 2" xfId="36587"/>
    <cellStyle name="Virgül 5 3 5 2 6" xfId="36588"/>
    <cellStyle name="Virgül 5 3 5 3" xfId="36589"/>
    <cellStyle name="Virgül 5 3 5 3 2" xfId="36590"/>
    <cellStyle name="Virgül 5 3 5 3 2 2" xfId="36591"/>
    <cellStyle name="Virgül 5 3 5 3 2 2 2" xfId="36592"/>
    <cellStyle name="Virgül 5 3 5 3 2 2 2 2" xfId="36593"/>
    <cellStyle name="Virgül 5 3 5 3 2 2 3" xfId="36594"/>
    <cellStyle name="Virgül 5 3 5 3 2 3" xfId="36595"/>
    <cellStyle name="Virgül 5 3 5 3 2 3 2" xfId="36596"/>
    <cellStyle name="Virgül 5 3 5 3 2 4" xfId="36597"/>
    <cellStyle name="Virgül 5 3 5 3 3" xfId="36598"/>
    <cellStyle name="Virgül 5 3 5 3 3 2" xfId="36599"/>
    <cellStyle name="Virgül 5 3 5 3 3 2 2" xfId="36600"/>
    <cellStyle name="Virgül 5 3 5 3 3 3" xfId="36601"/>
    <cellStyle name="Virgül 5 3 5 3 4" xfId="36602"/>
    <cellStyle name="Virgül 5 3 5 3 4 2" xfId="36603"/>
    <cellStyle name="Virgül 5 3 5 3 5" xfId="36604"/>
    <cellStyle name="Virgül 5 3 5 4" xfId="36605"/>
    <cellStyle name="Virgül 5 3 5 4 2" xfId="36606"/>
    <cellStyle name="Virgül 5 3 5 4 2 2" xfId="36607"/>
    <cellStyle name="Virgül 5 3 5 4 2 2 2" xfId="36608"/>
    <cellStyle name="Virgül 5 3 5 4 2 3" xfId="36609"/>
    <cellStyle name="Virgül 5 3 5 4 3" xfId="36610"/>
    <cellStyle name="Virgül 5 3 5 4 3 2" xfId="36611"/>
    <cellStyle name="Virgül 5 3 5 4 4" xfId="36612"/>
    <cellStyle name="Virgül 5 3 5 5" xfId="36613"/>
    <cellStyle name="Virgül 5 3 5 5 2" xfId="36614"/>
    <cellStyle name="Virgül 5 3 5 5 2 2" xfId="36615"/>
    <cellStyle name="Virgül 5 3 5 5 3" xfId="36616"/>
    <cellStyle name="Virgül 5 3 5 6" xfId="36617"/>
    <cellStyle name="Virgül 5 3 5 6 2" xfId="36618"/>
    <cellStyle name="Virgül 5 3 5 7" xfId="36619"/>
    <cellStyle name="Virgül 5 3 6" xfId="36620"/>
    <cellStyle name="Virgül 5 3 6 2" xfId="36621"/>
    <cellStyle name="Virgül 5 3 6 2 2" xfId="36622"/>
    <cellStyle name="Virgül 5 3 6 2 2 2" xfId="36623"/>
    <cellStyle name="Virgül 5 3 6 2 2 2 2" xfId="36624"/>
    <cellStyle name="Virgül 5 3 6 2 2 2 2 2" xfId="36625"/>
    <cellStyle name="Virgül 5 3 6 2 2 2 3" xfId="36626"/>
    <cellStyle name="Virgül 5 3 6 2 2 3" xfId="36627"/>
    <cellStyle name="Virgül 5 3 6 2 2 3 2" xfId="36628"/>
    <cellStyle name="Virgül 5 3 6 2 2 4" xfId="36629"/>
    <cellStyle name="Virgül 5 3 6 2 3" xfId="36630"/>
    <cellStyle name="Virgül 5 3 6 2 3 2" xfId="36631"/>
    <cellStyle name="Virgül 5 3 6 2 3 2 2" xfId="36632"/>
    <cellStyle name="Virgül 5 3 6 2 3 3" xfId="36633"/>
    <cellStyle name="Virgül 5 3 6 2 4" xfId="36634"/>
    <cellStyle name="Virgül 5 3 6 2 4 2" xfId="36635"/>
    <cellStyle name="Virgül 5 3 6 2 5" xfId="36636"/>
    <cellStyle name="Virgül 5 3 6 3" xfId="36637"/>
    <cellStyle name="Virgül 5 3 6 3 2" xfId="36638"/>
    <cellStyle name="Virgül 5 3 6 3 2 2" xfId="36639"/>
    <cellStyle name="Virgül 5 3 6 3 2 2 2" xfId="36640"/>
    <cellStyle name="Virgül 5 3 6 3 2 3" xfId="36641"/>
    <cellStyle name="Virgül 5 3 6 3 3" xfId="36642"/>
    <cellStyle name="Virgül 5 3 6 3 3 2" xfId="36643"/>
    <cellStyle name="Virgül 5 3 6 3 4" xfId="36644"/>
    <cellStyle name="Virgül 5 3 6 4" xfId="36645"/>
    <cellStyle name="Virgül 5 3 6 4 2" xfId="36646"/>
    <cellStyle name="Virgül 5 3 6 4 2 2" xfId="36647"/>
    <cellStyle name="Virgül 5 3 6 4 3" xfId="36648"/>
    <cellStyle name="Virgül 5 3 6 5" xfId="36649"/>
    <cellStyle name="Virgül 5 3 6 5 2" xfId="36650"/>
    <cellStyle name="Virgül 5 3 6 6" xfId="36651"/>
    <cellStyle name="Virgül 5 3 7" xfId="36652"/>
    <cellStyle name="Virgül 5 3 7 2" xfId="36653"/>
    <cellStyle name="Virgül 5 3 7 2 2" xfId="36654"/>
    <cellStyle name="Virgül 5 3 7 2 2 2" xfId="36655"/>
    <cellStyle name="Virgül 5 3 7 2 2 2 2" xfId="36656"/>
    <cellStyle name="Virgül 5 3 7 2 2 3" xfId="36657"/>
    <cellStyle name="Virgül 5 3 7 2 3" xfId="36658"/>
    <cellStyle name="Virgül 5 3 7 2 3 2" xfId="36659"/>
    <cellStyle name="Virgül 5 3 7 2 4" xfId="36660"/>
    <cellStyle name="Virgül 5 3 7 3" xfId="36661"/>
    <cellStyle name="Virgül 5 3 7 3 2" xfId="36662"/>
    <cellStyle name="Virgül 5 3 7 3 2 2" xfId="36663"/>
    <cellStyle name="Virgül 5 3 7 3 3" xfId="36664"/>
    <cellStyle name="Virgül 5 3 7 4" xfId="36665"/>
    <cellStyle name="Virgül 5 3 7 4 2" xfId="36666"/>
    <cellStyle name="Virgül 5 3 7 5" xfId="36667"/>
    <cellStyle name="Virgül 5 3 8" xfId="36668"/>
    <cellStyle name="Virgül 5 3 8 2" xfId="36669"/>
    <cellStyle name="Virgül 5 3 8 2 2" xfId="36670"/>
    <cellStyle name="Virgül 5 3 8 2 2 2" xfId="36671"/>
    <cellStyle name="Virgül 5 3 8 2 3" xfId="36672"/>
    <cellStyle name="Virgül 5 3 8 3" xfId="36673"/>
    <cellStyle name="Virgül 5 3 8 3 2" xfId="36674"/>
    <cellStyle name="Virgül 5 3 8 4" xfId="36675"/>
    <cellStyle name="Virgül 5 3 9" xfId="36676"/>
    <cellStyle name="Virgül 5 3 9 2" xfId="36677"/>
    <cellStyle name="Virgül 5 3 9 2 2" xfId="36678"/>
    <cellStyle name="Virgül 5 3 9 3" xfId="36679"/>
    <cellStyle name="Virgül 5 4" xfId="36680"/>
    <cellStyle name="Virgül 5 4 10" xfId="36681"/>
    <cellStyle name="Virgül 5 4 2" xfId="36682"/>
    <cellStyle name="Virgül 5 4 2 2" xfId="36683"/>
    <cellStyle name="Virgül 5 4 2 2 2" xfId="36684"/>
    <cellStyle name="Virgül 5 4 2 2 2 2" xfId="36685"/>
    <cellStyle name="Virgül 5 4 2 2 2 2 2" xfId="36686"/>
    <cellStyle name="Virgül 5 4 2 2 2 2 2 2" xfId="36687"/>
    <cellStyle name="Virgül 5 4 2 2 2 2 2 2 2" xfId="36688"/>
    <cellStyle name="Virgül 5 4 2 2 2 2 2 2 2 2" xfId="36689"/>
    <cellStyle name="Virgül 5 4 2 2 2 2 2 2 2 2 2" xfId="36690"/>
    <cellStyle name="Virgül 5 4 2 2 2 2 2 2 2 3" xfId="36691"/>
    <cellStyle name="Virgül 5 4 2 2 2 2 2 2 3" xfId="36692"/>
    <cellStyle name="Virgül 5 4 2 2 2 2 2 2 3 2" xfId="36693"/>
    <cellStyle name="Virgül 5 4 2 2 2 2 2 2 4" xfId="36694"/>
    <cellStyle name="Virgül 5 4 2 2 2 2 2 3" xfId="36695"/>
    <cellStyle name="Virgül 5 4 2 2 2 2 2 3 2" xfId="36696"/>
    <cellStyle name="Virgül 5 4 2 2 2 2 2 3 2 2" xfId="36697"/>
    <cellStyle name="Virgül 5 4 2 2 2 2 2 3 3" xfId="36698"/>
    <cellStyle name="Virgül 5 4 2 2 2 2 2 4" xfId="36699"/>
    <cellStyle name="Virgül 5 4 2 2 2 2 2 4 2" xfId="36700"/>
    <cellStyle name="Virgül 5 4 2 2 2 2 2 5" xfId="36701"/>
    <cellStyle name="Virgül 5 4 2 2 2 2 3" xfId="36702"/>
    <cellStyle name="Virgül 5 4 2 2 2 2 3 2" xfId="36703"/>
    <cellStyle name="Virgül 5 4 2 2 2 2 3 2 2" xfId="36704"/>
    <cellStyle name="Virgül 5 4 2 2 2 2 3 2 2 2" xfId="36705"/>
    <cellStyle name="Virgül 5 4 2 2 2 2 3 2 3" xfId="36706"/>
    <cellStyle name="Virgül 5 4 2 2 2 2 3 3" xfId="36707"/>
    <cellStyle name="Virgül 5 4 2 2 2 2 3 3 2" xfId="36708"/>
    <cellStyle name="Virgül 5 4 2 2 2 2 3 4" xfId="36709"/>
    <cellStyle name="Virgül 5 4 2 2 2 2 4" xfId="36710"/>
    <cellStyle name="Virgül 5 4 2 2 2 2 4 2" xfId="36711"/>
    <cellStyle name="Virgül 5 4 2 2 2 2 4 2 2" xfId="36712"/>
    <cellStyle name="Virgül 5 4 2 2 2 2 4 3" xfId="36713"/>
    <cellStyle name="Virgül 5 4 2 2 2 2 5" xfId="36714"/>
    <cellStyle name="Virgül 5 4 2 2 2 2 5 2" xfId="36715"/>
    <cellStyle name="Virgül 5 4 2 2 2 2 6" xfId="36716"/>
    <cellStyle name="Virgül 5 4 2 2 2 3" xfId="36717"/>
    <cellStyle name="Virgül 5 4 2 2 2 3 2" xfId="36718"/>
    <cellStyle name="Virgül 5 4 2 2 2 3 2 2" xfId="36719"/>
    <cellStyle name="Virgül 5 4 2 2 2 3 2 2 2" xfId="36720"/>
    <cellStyle name="Virgül 5 4 2 2 2 3 2 2 2 2" xfId="36721"/>
    <cellStyle name="Virgül 5 4 2 2 2 3 2 2 3" xfId="36722"/>
    <cellStyle name="Virgül 5 4 2 2 2 3 2 3" xfId="36723"/>
    <cellStyle name="Virgül 5 4 2 2 2 3 2 3 2" xfId="36724"/>
    <cellStyle name="Virgül 5 4 2 2 2 3 2 4" xfId="36725"/>
    <cellStyle name="Virgül 5 4 2 2 2 3 3" xfId="36726"/>
    <cellStyle name="Virgül 5 4 2 2 2 3 3 2" xfId="36727"/>
    <cellStyle name="Virgül 5 4 2 2 2 3 3 2 2" xfId="36728"/>
    <cellStyle name="Virgül 5 4 2 2 2 3 3 3" xfId="36729"/>
    <cellStyle name="Virgül 5 4 2 2 2 3 4" xfId="36730"/>
    <cellStyle name="Virgül 5 4 2 2 2 3 4 2" xfId="36731"/>
    <cellStyle name="Virgül 5 4 2 2 2 3 5" xfId="36732"/>
    <cellStyle name="Virgül 5 4 2 2 2 4" xfId="36733"/>
    <cellStyle name="Virgül 5 4 2 2 2 4 2" xfId="36734"/>
    <cellStyle name="Virgül 5 4 2 2 2 4 2 2" xfId="36735"/>
    <cellStyle name="Virgül 5 4 2 2 2 4 2 2 2" xfId="36736"/>
    <cellStyle name="Virgül 5 4 2 2 2 4 2 3" xfId="36737"/>
    <cellStyle name="Virgül 5 4 2 2 2 4 3" xfId="36738"/>
    <cellStyle name="Virgül 5 4 2 2 2 4 3 2" xfId="36739"/>
    <cellStyle name="Virgül 5 4 2 2 2 4 4" xfId="36740"/>
    <cellStyle name="Virgül 5 4 2 2 2 5" xfId="36741"/>
    <cellStyle name="Virgül 5 4 2 2 2 5 2" xfId="36742"/>
    <cellStyle name="Virgül 5 4 2 2 2 5 2 2" xfId="36743"/>
    <cellStyle name="Virgül 5 4 2 2 2 5 3" xfId="36744"/>
    <cellStyle name="Virgül 5 4 2 2 2 6" xfId="36745"/>
    <cellStyle name="Virgül 5 4 2 2 2 6 2" xfId="36746"/>
    <cellStyle name="Virgül 5 4 2 2 2 7" xfId="36747"/>
    <cellStyle name="Virgül 5 4 2 2 3" xfId="36748"/>
    <cellStyle name="Virgül 5 4 2 2 3 2" xfId="36749"/>
    <cellStyle name="Virgül 5 4 2 2 3 2 2" xfId="36750"/>
    <cellStyle name="Virgül 5 4 2 2 3 2 2 2" xfId="36751"/>
    <cellStyle name="Virgül 5 4 2 2 3 2 2 2 2" xfId="36752"/>
    <cellStyle name="Virgül 5 4 2 2 3 2 2 2 2 2" xfId="36753"/>
    <cellStyle name="Virgül 5 4 2 2 3 2 2 2 3" xfId="36754"/>
    <cellStyle name="Virgül 5 4 2 2 3 2 2 3" xfId="36755"/>
    <cellStyle name="Virgül 5 4 2 2 3 2 2 3 2" xfId="36756"/>
    <cellStyle name="Virgül 5 4 2 2 3 2 2 4" xfId="36757"/>
    <cellStyle name="Virgül 5 4 2 2 3 2 3" xfId="36758"/>
    <cellStyle name="Virgül 5 4 2 2 3 2 3 2" xfId="36759"/>
    <cellStyle name="Virgül 5 4 2 2 3 2 3 2 2" xfId="36760"/>
    <cellStyle name="Virgül 5 4 2 2 3 2 3 3" xfId="36761"/>
    <cellStyle name="Virgül 5 4 2 2 3 2 4" xfId="36762"/>
    <cellStyle name="Virgül 5 4 2 2 3 2 4 2" xfId="36763"/>
    <cellStyle name="Virgül 5 4 2 2 3 2 5" xfId="36764"/>
    <cellStyle name="Virgül 5 4 2 2 3 3" xfId="36765"/>
    <cellStyle name="Virgül 5 4 2 2 3 3 2" xfId="36766"/>
    <cellStyle name="Virgül 5 4 2 2 3 3 2 2" xfId="36767"/>
    <cellStyle name="Virgül 5 4 2 2 3 3 2 2 2" xfId="36768"/>
    <cellStyle name="Virgül 5 4 2 2 3 3 2 3" xfId="36769"/>
    <cellStyle name="Virgül 5 4 2 2 3 3 3" xfId="36770"/>
    <cellStyle name="Virgül 5 4 2 2 3 3 3 2" xfId="36771"/>
    <cellStyle name="Virgül 5 4 2 2 3 3 4" xfId="36772"/>
    <cellStyle name="Virgül 5 4 2 2 3 4" xfId="36773"/>
    <cellStyle name="Virgül 5 4 2 2 3 4 2" xfId="36774"/>
    <cellStyle name="Virgül 5 4 2 2 3 4 2 2" xfId="36775"/>
    <cellStyle name="Virgül 5 4 2 2 3 4 3" xfId="36776"/>
    <cellStyle name="Virgül 5 4 2 2 3 5" xfId="36777"/>
    <cellStyle name="Virgül 5 4 2 2 3 5 2" xfId="36778"/>
    <cellStyle name="Virgül 5 4 2 2 3 6" xfId="36779"/>
    <cellStyle name="Virgül 5 4 2 2 4" xfId="36780"/>
    <cellStyle name="Virgül 5 4 2 2 4 2" xfId="36781"/>
    <cellStyle name="Virgül 5 4 2 2 4 2 2" xfId="36782"/>
    <cellStyle name="Virgül 5 4 2 2 4 2 2 2" xfId="36783"/>
    <cellStyle name="Virgül 5 4 2 2 4 2 2 2 2" xfId="36784"/>
    <cellStyle name="Virgül 5 4 2 2 4 2 2 3" xfId="36785"/>
    <cellStyle name="Virgül 5 4 2 2 4 2 3" xfId="36786"/>
    <cellStyle name="Virgül 5 4 2 2 4 2 3 2" xfId="36787"/>
    <cellStyle name="Virgül 5 4 2 2 4 2 4" xfId="36788"/>
    <cellStyle name="Virgül 5 4 2 2 4 3" xfId="36789"/>
    <cellStyle name="Virgül 5 4 2 2 4 3 2" xfId="36790"/>
    <cellStyle name="Virgül 5 4 2 2 4 3 2 2" xfId="36791"/>
    <cellStyle name="Virgül 5 4 2 2 4 3 3" xfId="36792"/>
    <cellStyle name="Virgül 5 4 2 2 4 4" xfId="36793"/>
    <cellStyle name="Virgül 5 4 2 2 4 4 2" xfId="36794"/>
    <cellStyle name="Virgül 5 4 2 2 4 5" xfId="36795"/>
    <cellStyle name="Virgül 5 4 2 2 5" xfId="36796"/>
    <cellStyle name="Virgül 5 4 2 2 5 2" xfId="36797"/>
    <cellStyle name="Virgül 5 4 2 2 5 2 2" xfId="36798"/>
    <cellStyle name="Virgül 5 4 2 2 5 2 2 2" xfId="36799"/>
    <cellStyle name="Virgül 5 4 2 2 5 2 3" xfId="36800"/>
    <cellStyle name="Virgül 5 4 2 2 5 3" xfId="36801"/>
    <cellStyle name="Virgül 5 4 2 2 5 3 2" xfId="36802"/>
    <cellStyle name="Virgül 5 4 2 2 5 4" xfId="36803"/>
    <cellStyle name="Virgül 5 4 2 2 6" xfId="36804"/>
    <cellStyle name="Virgül 5 4 2 2 6 2" xfId="36805"/>
    <cellStyle name="Virgül 5 4 2 2 6 2 2" xfId="36806"/>
    <cellStyle name="Virgül 5 4 2 2 6 3" xfId="36807"/>
    <cellStyle name="Virgül 5 4 2 2 7" xfId="36808"/>
    <cellStyle name="Virgül 5 4 2 2 7 2" xfId="36809"/>
    <cellStyle name="Virgül 5 4 2 2 8" xfId="36810"/>
    <cellStyle name="Virgül 5 4 2 3" xfId="36811"/>
    <cellStyle name="Virgül 5 4 2 3 2" xfId="36812"/>
    <cellStyle name="Virgül 5 4 2 3 2 2" xfId="36813"/>
    <cellStyle name="Virgül 5 4 2 3 2 2 2" xfId="36814"/>
    <cellStyle name="Virgül 5 4 2 3 2 2 2 2" xfId="36815"/>
    <cellStyle name="Virgül 5 4 2 3 2 2 2 2 2" xfId="36816"/>
    <cellStyle name="Virgül 5 4 2 3 2 2 2 2 2 2" xfId="36817"/>
    <cellStyle name="Virgül 5 4 2 3 2 2 2 2 3" xfId="36818"/>
    <cellStyle name="Virgül 5 4 2 3 2 2 2 3" xfId="36819"/>
    <cellStyle name="Virgül 5 4 2 3 2 2 2 3 2" xfId="36820"/>
    <cellStyle name="Virgül 5 4 2 3 2 2 2 4" xfId="36821"/>
    <cellStyle name="Virgül 5 4 2 3 2 2 3" xfId="36822"/>
    <cellStyle name="Virgül 5 4 2 3 2 2 3 2" xfId="36823"/>
    <cellStyle name="Virgül 5 4 2 3 2 2 3 2 2" xfId="36824"/>
    <cellStyle name="Virgül 5 4 2 3 2 2 3 3" xfId="36825"/>
    <cellStyle name="Virgül 5 4 2 3 2 2 4" xfId="36826"/>
    <cellStyle name="Virgül 5 4 2 3 2 2 4 2" xfId="36827"/>
    <cellStyle name="Virgül 5 4 2 3 2 2 5" xfId="36828"/>
    <cellStyle name="Virgül 5 4 2 3 2 3" xfId="36829"/>
    <cellStyle name="Virgül 5 4 2 3 2 3 2" xfId="36830"/>
    <cellStyle name="Virgül 5 4 2 3 2 3 2 2" xfId="36831"/>
    <cellStyle name="Virgül 5 4 2 3 2 3 2 2 2" xfId="36832"/>
    <cellStyle name="Virgül 5 4 2 3 2 3 2 3" xfId="36833"/>
    <cellStyle name="Virgül 5 4 2 3 2 3 3" xfId="36834"/>
    <cellStyle name="Virgül 5 4 2 3 2 3 3 2" xfId="36835"/>
    <cellStyle name="Virgül 5 4 2 3 2 3 4" xfId="36836"/>
    <cellStyle name="Virgül 5 4 2 3 2 4" xfId="36837"/>
    <cellStyle name="Virgül 5 4 2 3 2 4 2" xfId="36838"/>
    <cellStyle name="Virgül 5 4 2 3 2 4 2 2" xfId="36839"/>
    <cellStyle name="Virgül 5 4 2 3 2 4 3" xfId="36840"/>
    <cellStyle name="Virgül 5 4 2 3 2 5" xfId="36841"/>
    <cellStyle name="Virgül 5 4 2 3 2 5 2" xfId="36842"/>
    <cellStyle name="Virgül 5 4 2 3 2 6" xfId="36843"/>
    <cellStyle name="Virgül 5 4 2 3 3" xfId="36844"/>
    <cellStyle name="Virgül 5 4 2 3 3 2" xfId="36845"/>
    <cellStyle name="Virgül 5 4 2 3 3 2 2" xfId="36846"/>
    <cellStyle name="Virgül 5 4 2 3 3 2 2 2" xfId="36847"/>
    <cellStyle name="Virgül 5 4 2 3 3 2 2 2 2" xfId="36848"/>
    <cellStyle name="Virgül 5 4 2 3 3 2 2 3" xfId="36849"/>
    <cellStyle name="Virgül 5 4 2 3 3 2 3" xfId="36850"/>
    <cellStyle name="Virgül 5 4 2 3 3 2 3 2" xfId="36851"/>
    <cellStyle name="Virgül 5 4 2 3 3 2 4" xfId="36852"/>
    <cellStyle name="Virgül 5 4 2 3 3 3" xfId="36853"/>
    <cellStyle name="Virgül 5 4 2 3 3 3 2" xfId="36854"/>
    <cellStyle name="Virgül 5 4 2 3 3 3 2 2" xfId="36855"/>
    <cellStyle name="Virgül 5 4 2 3 3 3 3" xfId="36856"/>
    <cellStyle name="Virgül 5 4 2 3 3 4" xfId="36857"/>
    <cellStyle name="Virgül 5 4 2 3 3 4 2" xfId="36858"/>
    <cellStyle name="Virgül 5 4 2 3 3 5" xfId="36859"/>
    <cellStyle name="Virgül 5 4 2 3 4" xfId="36860"/>
    <cellStyle name="Virgül 5 4 2 3 4 2" xfId="36861"/>
    <cellStyle name="Virgül 5 4 2 3 4 2 2" xfId="36862"/>
    <cellStyle name="Virgül 5 4 2 3 4 2 2 2" xfId="36863"/>
    <cellStyle name="Virgül 5 4 2 3 4 2 3" xfId="36864"/>
    <cellStyle name="Virgül 5 4 2 3 4 3" xfId="36865"/>
    <cellStyle name="Virgül 5 4 2 3 4 3 2" xfId="36866"/>
    <cellStyle name="Virgül 5 4 2 3 4 4" xfId="36867"/>
    <cellStyle name="Virgül 5 4 2 3 5" xfId="36868"/>
    <cellStyle name="Virgül 5 4 2 3 5 2" xfId="36869"/>
    <cellStyle name="Virgül 5 4 2 3 5 2 2" xfId="36870"/>
    <cellStyle name="Virgül 5 4 2 3 5 3" xfId="36871"/>
    <cellStyle name="Virgül 5 4 2 3 6" xfId="36872"/>
    <cellStyle name="Virgül 5 4 2 3 6 2" xfId="36873"/>
    <cellStyle name="Virgül 5 4 2 3 7" xfId="36874"/>
    <cellStyle name="Virgül 5 4 2 4" xfId="36875"/>
    <cellStyle name="Virgül 5 4 2 4 2" xfId="36876"/>
    <cellStyle name="Virgül 5 4 2 4 2 2" xfId="36877"/>
    <cellStyle name="Virgül 5 4 2 4 2 2 2" xfId="36878"/>
    <cellStyle name="Virgül 5 4 2 4 2 2 2 2" xfId="36879"/>
    <cellStyle name="Virgül 5 4 2 4 2 2 2 2 2" xfId="36880"/>
    <cellStyle name="Virgül 5 4 2 4 2 2 2 3" xfId="36881"/>
    <cellStyle name="Virgül 5 4 2 4 2 2 3" xfId="36882"/>
    <cellStyle name="Virgül 5 4 2 4 2 2 3 2" xfId="36883"/>
    <cellStyle name="Virgül 5 4 2 4 2 2 4" xfId="36884"/>
    <cellStyle name="Virgül 5 4 2 4 2 3" xfId="36885"/>
    <cellStyle name="Virgül 5 4 2 4 2 3 2" xfId="36886"/>
    <cellStyle name="Virgül 5 4 2 4 2 3 2 2" xfId="36887"/>
    <cellStyle name="Virgül 5 4 2 4 2 3 3" xfId="36888"/>
    <cellStyle name="Virgül 5 4 2 4 2 4" xfId="36889"/>
    <cellStyle name="Virgül 5 4 2 4 2 4 2" xfId="36890"/>
    <cellStyle name="Virgül 5 4 2 4 2 5" xfId="36891"/>
    <cellStyle name="Virgül 5 4 2 4 3" xfId="36892"/>
    <cellStyle name="Virgül 5 4 2 4 3 2" xfId="36893"/>
    <cellStyle name="Virgül 5 4 2 4 3 2 2" xfId="36894"/>
    <cellStyle name="Virgül 5 4 2 4 3 2 2 2" xfId="36895"/>
    <cellStyle name="Virgül 5 4 2 4 3 2 3" xfId="36896"/>
    <cellStyle name="Virgül 5 4 2 4 3 3" xfId="36897"/>
    <cellStyle name="Virgül 5 4 2 4 3 3 2" xfId="36898"/>
    <cellStyle name="Virgül 5 4 2 4 3 4" xfId="36899"/>
    <cellStyle name="Virgül 5 4 2 4 4" xfId="36900"/>
    <cellStyle name="Virgül 5 4 2 4 4 2" xfId="36901"/>
    <cellStyle name="Virgül 5 4 2 4 4 2 2" xfId="36902"/>
    <cellStyle name="Virgül 5 4 2 4 4 3" xfId="36903"/>
    <cellStyle name="Virgül 5 4 2 4 5" xfId="36904"/>
    <cellStyle name="Virgül 5 4 2 4 5 2" xfId="36905"/>
    <cellStyle name="Virgül 5 4 2 4 6" xfId="36906"/>
    <cellStyle name="Virgül 5 4 2 5" xfId="36907"/>
    <cellStyle name="Virgül 5 4 2 5 2" xfId="36908"/>
    <cellStyle name="Virgül 5 4 2 5 2 2" xfId="36909"/>
    <cellStyle name="Virgül 5 4 2 5 2 2 2" xfId="36910"/>
    <cellStyle name="Virgül 5 4 2 5 2 2 2 2" xfId="36911"/>
    <cellStyle name="Virgül 5 4 2 5 2 2 3" xfId="36912"/>
    <cellStyle name="Virgül 5 4 2 5 2 3" xfId="36913"/>
    <cellStyle name="Virgül 5 4 2 5 2 3 2" xfId="36914"/>
    <cellStyle name="Virgül 5 4 2 5 2 4" xfId="36915"/>
    <cellStyle name="Virgül 5 4 2 5 3" xfId="36916"/>
    <cellStyle name="Virgül 5 4 2 5 3 2" xfId="36917"/>
    <cellStyle name="Virgül 5 4 2 5 3 2 2" xfId="36918"/>
    <cellStyle name="Virgül 5 4 2 5 3 3" xfId="36919"/>
    <cellStyle name="Virgül 5 4 2 5 4" xfId="36920"/>
    <cellStyle name="Virgül 5 4 2 5 4 2" xfId="36921"/>
    <cellStyle name="Virgül 5 4 2 5 5" xfId="36922"/>
    <cellStyle name="Virgül 5 4 2 6" xfId="36923"/>
    <cellStyle name="Virgül 5 4 2 6 2" xfId="36924"/>
    <cellStyle name="Virgül 5 4 2 6 2 2" xfId="36925"/>
    <cellStyle name="Virgül 5 4 2 6 2 2 2" xfId="36926"/>
    <cellStyle name="Virgül 5 4 2 6 2 3" xfId="36927"/>
    <cellStyle name="Virgül 5 4 2 6 3" xfId="36928"/>
    <cellStyle name="Virgül 5 4 2 6 3 2" xfId="36929"/>
    <cellStyle name="Virgül 5 4 2 6 4" xfId="36930"/>
    <cellStyle name="Virgül 5 4 2 7" xfId="36931"/>
    <cellStyle name="Virgül 5 4 2 7 2" xfId="36932"/>
    <cellStyle name="Virgül 5 4 2 7 2 2" xfId="36933"/>
    <cellStyle name="Virgül 5 4 2 7 3" xfId="36934"/>
    <cellStyle name="Virgül 5 4 2 8" xfId="36935"/>
    <cellStyle name="Virgül 5 4 2 8 2" xfId="36936"/>
    <cellStyle name="Virgül 5 4 2 9" xfId="36937"/>
    <cellStyle name="Virgül 5 4 3" xfId="36938"/>
    <cellStyle name="Virgül 5 4 3 2" xfId="36939"/>
    <cellStyle name="Virgül 5 4 3 2 2" xfId="36940"/>
    <cellStyle name="Virgül 5 4 3 2 2 2" xfId="36941"/>
    <cellStyle name="Virgül 5 4 3 2 2 2 2" xfId="36942"/>
    <cellStyle name="Virgül 5 4 3 2 2 2 2 2" xfId="36943"/>
    <cellStyle name="Virgül 5 4 3 2 2 2 2 2 2" xfId="36944"/>
    <cellStyle name="Virgül 5 4 3 2 2 2 2 2 2 2" xfId="36945"/>
    <cellStyle name="Virgül 5 4 3 2 2 2 2 2 3" xfId="36946"/>
    <cellStyle name="Virgül 5 4 3 2 2 2 2 3" xfId="36947"/>
    <cellStyle name="Virgül 5 4 3 2 2 2 2 3 2" xfId="36948"/>
    <cellStyle name="Virgül 5 4 3 2 2 2 2 4" xfId="36949"/>
    <cellStyle name="Virgül 5 4 3 2 2 2 3" xfId="36950"/>
    <cellStyle name="Virgül 5 4 3 2 2 2 3 2" xfId="36951"/>
    <cellStyle name="Virgül 5 4 3 2 2 2 3 2 2" xfId="36952"/>
    <cellStyle name="Virgül 5 4 3 2 2 2 3 3" xfId="36953"/>
    <cellStyle name="Virgül 5 4 3 2 2 2 4" xfId="36954"/>
    <cellStyle name="Virgül 5 4 3 2 2 2 4 2" xfId="36955"/>
    <cellStyle name="Virgül 5 4 3 2 2 2 5" xfId="36956"/>
    <cellStyle name="Virgül 5 4 3 2 2 3" xfId="36957"/>
    <cellStyle name="Virgül 5 4 3 2 2 3 2" xfId="36958"/>
    <cellStyle name="Virgül 5 4 3 2 2 3 2 2" xfId="36959"/>
    <cellStyle name="Virgül 5 4 3 2 2 3 2 2 2" xfId="36960"/>
    <cellStyle name="Virgül 5 4 3 2 2 3 2 3" xfId="36961"/>
    <cellStyle name="Virgül 5 4 3 2 2 3 3" xfId="36962"/>
    <cellStyle name="Virgül 5 4 3 2 2 3 3 2" xfId="36963"/>
    <cellStyle name="Virgül 5 4 3 2 2 3 4" xfId="36964"/>
    <cellStyle name="Virgül 5 4 3 2 2 4" xfId="36965"/>
    <cellStyle name="Virgül 5 4 3 2 2 4 2" xfId="36966"/>
    <cellStyle name="Virgül 5 4 3 2 2 4 2 2" xfId="36967"/>
    <cellStyle name="Virgül 5 4 3 2 2 4 3" xfId="36968"/>
    <cellStyle name="Virgül 5 4 3 2 2 5" xfId="36969"/>
    <cellStyle name="Virgül 5 4 3 2 2 5 2" xfId="36970"/>
    <cellStyle name="Virgül 5 4 3 2 2 6" xfId="36971"/>
    <cellStyle name="Virgül 5 4 3 2 3" xfId="36972"/>
    <cellStyle name="Virgül 5 4 3 2 3 2" xfId="36973"/>
    <cellStyle name="Virgül 5 4 3 2 3 2 2" xfId="36974"/>
    <cellStyle name="Virgül 5 4 3 2 3 2 2 2" xfId="36975"/>
    <cellStyle name="Virgül 5 4 3 2 3 2 2 2 2" xfId="36976"/>
    <cellStyle name="Virgül 5 4 3 2 3 2 2 3" xfId="36977"/>
    <cellStyle name="Virgül 5 4 3 2 3 2 3" xfId="36978"/>
    <cellStyle name="Virgül 5 4 3 2 3 2 3 2" xfId="36979"/>
    <cellStyle name="Virgül 5 4 3 2 3 2 4" xfId="36980"/>
    <cellStyle name="Virgül 5 4 3 2 3 3" xfId="36981"/>
    <cellStyle name="Virgül 5 4 3 2 3 3 2" xfId="36982"/>
    <cellStyle name="Virgül 5 4 3 2 3 3 2 2" xfId="36983"/>
    <cellStyle name="Virgül 5 4 3 2 3 3 3" xfId="36984"/>
    <cellStyle name="Virgül 5 4 3 2 3 4" xfId="36985"/>
    <cellStyle name="Virgül 5 4 3 2 3 4 2" xfId="36986"/>
    <cellStyle name="Virgül 5 4 3 2 3 5" xfId="36987"/>
    <cellStyle name="Virgül 5 4 3 2 4" xfId="36988"/>
    <cellStyle name="Virgül 5 4 3 2 4 2" xfId="36989"/>
    <cellStyle name="Virgül 5 4 3 2 4 2 2" xfId="36990"/>
    <cellStyle name="Virgül 5 4 3 2 4 2 2 2" xfId="36991"/>
    <cellStyle name="Virgül 5 4 3 2 4 2 3" xfId="36992"/>
    <cellStyle name="Virgül 5 4 3 2 4 3" xfId="36993"/>
    <cellStyle name="Virgül 5 4 3 2 4 3 2" xfId="36994"/>
    <cellStyle name="Virgül 5 4 3 2 4 4" xfId="36995"/>
    <cellStyle name="Virgül 5 4 3 2 5" xfId="36996"/>
    <cellStyle name="Virgül 5 4 3 2 5 2" xfId="36997"/>
    <cellStyle name="Virgül 5 4 3 2 5 2 2" xfId="36998"/>
    <cellStyle name="Virgül 5 4 3 2 5 3" xfId="36999"/>
    <cellStyle name="Virgül 5 4 3 2 6" xfId="37000"/>
    <cellStyle name="Virgül 5 4 3 2 6 2" xfId="37001"/>
    <cellStyle name="Virgül 5 4 3 2 7" xfId="37002"/>
    <cellStyle name="Virgül 5 4 3 3" xfId="37003"/>
    <cellStyle name="Virgül 5 4 3 3 2" xfId="37004"/>
    <cellStyle name="Virgül 5 4 3 3 2 2" xfId="37005"/>
    <cellStyle name="Virgül 5 4 3 3 2 2 2" xfId="37006"/>
    <cellStyle name="Virgül 5 4 3 3 2 2 2 2" xfId="37007"/>
    <cellStyle name="Virgül 5 4 3 3 2 2 2 2 2" xfId="37008"/>
    <cellStyle name="Virgül 5 4 3 3 2 2 2 3" xfId="37009"/>
    <cellStyle name="Virgül 5 4 3 3 2 2 3" xfId="37010"/>
    <cellStyle name="Virgül 5 4 3 3 2 2 3 2" xfId="37011"/>
    <cellStyle name="Virgül 5 4 3 3 2 2 4" xfId="37012"/>
    <cellStyle name="Virgül 5 4 3 3 2 3" xfId="37013"/>
    <cellStyle name="Virgül 5 4 3 3 2 3 2" xfId="37014"/>
    <cellStyle name="Virgül 5 4 3 3 2 3 2 2" xfId="37015"/>
    <cellStyle name="Virgül 5 4 3 3 2 3 3" xfId="37016"/>
    <cellStyle name="Virgül 5 4 3 3 2 4" xfId="37017"/>
    <cellStyle name="Virgül 5 4 3 3 2 4 2" xfId="37018"/>
    <cellStyle name="Virgül 5 4 3 3 2 5" xfId="37019"/>
    <cellStyle name="Virgül 5 4 3 3 3" xfId="37020"/>
    <cellStyle name="Virgül 5 4 3 3 3 2" xfId="37021"/>
    <cellStyle name="Virgül 5 4 3 3 3 2 2" xfId="37022"/>
    <cellStyle name="Virgül 5 4 3 3 3 2 2 2" xfId="37023"/>
    <cellStyle name="Virgül 5 4 3 3 3 2 3" xfId="37024"/>
    <cellStyle name="Virgül 5 4 3 3 3 3" xfId="37025"/>
    <cellStyle name="Virgül 5 4 3 3 3 3 2" xfId="37026"/>
    <cellStyle name="Virgül 5 4 3 3 3 4" xfId="37027"/>
    <cellStyle name="Virgül 5 4 3 3 4" xfId="37028"/>
    <cellStyle name="Virgül 5 4 3 3 4 2" xfId="37029"/>
    <cellStyle name="Virgül 5 4 3 3 4 2 2" xfId="37030"/>
    <cellStyle name="Virgül 5 4 3 3 4 3" xfId="37031"/>
    <cellStyle name="Virgül 5 4 3 3 5" xfId="37032"/>
    <cellStyle name="Virgül 5 4 3 3 5 2" xfId="37033"/>
    <cellStyle name="Virgül 5 4 3 3 6" xfId="37034"/>
    <cellStyle name="Virgül 5 4 3 4" xfId="37035"/>
    <cellStyle name="Virgül 5 4 3 4 2" xfId="37036"/>
    <cellStyle name="Virgül 5 4 3 4 2 2" xfId="37037"/>
    <cellStyle name="Virgül 5 4 3 4 2 2 2" xfId="37038"/>
    <cellStyle name="Virgül 5 4 3 4 2 2 2 2" xfId="37039"/>
    <cellStyle name="Virgül 5 4 3 4 2 2 3" xfId="37040"/>
    <cellStyle name="Virgül 5 4 3 4 2 3" xfId="37041"/>
    <cellStyle name="Virgül 5 4 3 4 2 3 2" xfId="37042"/>
    <cellStyle name="Virgül 5 4 3 4 2 4" xfId="37043"/>
    <cellStyle name="Virgül 5 4 3 4 3" xfId="37044"/>
    <cellStyle name="Virgül 5 4 3 4 3 2" xfId="37045"/>
    <cellStyle name="Virgül 5 4 3 4 3 2 2" xfId="37046"/>
    <cellStyle name="Virgül 5 4 3 4 3 3" xfId="37047"/>
    <cellStyle name="Virgül 5 4 3 4 4" xfId="37048"/>
    <cellStyle name="Virgül 5 4 3 4 4 2" xfId="37049"/>
    <cellStyle name="Virgül 5 4 3 4 5" xfId="37050"/>
    <cellStyle name="Virgül 5 4 3 5" xfId="37051"/>
    <cellStyle name="Virgül 5 4 3 5 2" xfId="37052"/>
    <cellStyle name="Virgül 5 4 3 5 2 2" xfId="37053"/>
    <cellStyle name="Virgül 5 4 3 5 2 2 2" xfId="37054"/>
    <cellStyle name="Virgül 5 4 3 5 2 3" xfId="37055"/>
    <cellStyle name="Virgül 5 4 3 5 3" xfId="37056"/>
    <cellStyle name="Virgül 5 4 3 5 3 2" xfId="37057"/>
    <cellStyle name="Virgül 5 4 3 5 4" xfId="37058"/>
    <cellStyle name="Virgül 5 4 3 6" xfId="37059"/>
    <cellStyle name="Virgül 5 4 3 6 2" xfId="37060"/>
    <cellStyle name="Virgül 5 4 3 6 2 2" xfId="37061"/>
    <cellStyle name="Virgül 5 4 3 6 3" xfId="37062"/>
    <cellStyle name="Virgül 5 4 3 7" xfId="37063"/>
    <cellStyle name="Virgül 5 4 3 7 2" xfId="37064"/>
    <cellStyle name="Virgül 5 4 3 8" xfId="37065"/>
    <cellStyle name="Virgül 5 4 4" xfId="37066"/>
    <cellStyle name="Virgül 5 4 4 2" xfId="37067"/>
    <cellStyle name="Virgül 5 4 4 2 2" xfId="37068"/>
    <cellStyle name="Virgül 5 4 4 2 2 2" xfId="37069"/>
    <cellStyle name="Virgül 5 4 4 2 2 2 2" xfId="37070"/>
    <cellStyle name="Virgül 5 4 4 2 2 2 2 2" xfId="37071"/>
    <cellStyle name="Virgül 5 4 4 2 2 2 2 2 2" xfId="37072"/>
    <cellStyle name="Virgül 5 4 4 2 2 2 2 3" xfId="37073"/>
    <cellStyle name="Virgül 5 4 4 2 2 2 3" xfId="37074"/>
    <cellStyle name="Virgül 5 4 4 2 2 2 3 2" xfId="37075"/>
    <cellStyle name="Virgül 5 4 4 2 2 2 4" xfId="37076"/>
    <cellStyle name="Virgül 5 4 4 2 2 3" xfId="37077"/>
    <cellStyle name="Virgül 5 4 4 2 2 3 2" xfId="37078"/>
    <cellStyle name="Virgül 5 4 4 2 2 3 2 2" xfId="37079"/>
    <cellStyle name="Virgül 5 4 4 2 2 3 3" xfId="37080"/>
    <cellStyle name="Virgül 5 4 4 2 2 4" xfId="37081"/>
    <cellStyle name="Virgül 5 4 4 2 2 4 2" xfId="37082"/>
    <cellStyle name="Virgül 5 4 4 2 2 5" xfId="37083"/>
    <cellStyle name="Virgül 5 4 4 2 3" xfId="37084"/>
    <cellStyle name="Virgül 5 4 4 2 3 2" xfId="37085"/>
    <cellStyle name="Virgül 5 4 4 2 3 2 2" xfId="37086"/>
    <cellStyle name="Virgül 5 4 4 2 3 2 2 2" xfId="37087"/>
    <cellStyle name="Virgül 5 4 4 2 3 2 3" xfId="37088"/>
    <cellStyle name="Virgül 5 4 4 2 3 3" xfId="37089"/>
    <cellStyle name="Virgül 5 4 4 2 3 3 2" xfId="37090"/>
    <cellStyle name="Virgül 5 4 4 2 3 4" xfId="37091"/>
    <cellStyle name="Virgül 5 4 4 2 4" xfId="37092"/>
    <cellStyle name="Virgül 5 4 4 2 4 2" xfId="37093"/>
    <cellStyle name="Virgül 5 4 4 2 4 2 2" xfId="37094"/>
    <cellStyle name="Virgül 5 4 4 2 4 3" xfId="37095"/>
    <cellStyle name="Virgül 5 4 4 2 5" xfId="37096"/>
    <cellStyle name="Virgül 5 4 4 2 5 2" xfId="37097"/>
    <cellStyle name="Virgül 5 4 4 2 6" xfId="37098"/>
    <cellStyle name="Virgül 5 4 4 3" xfId="37099"/>
    <cellStyle name="Virgül 5 4 4 3 2" xfId="37100"/>
    <cellStyle name="Virgül 5 4 4 3 2 2" xfId="37101"/>
    <cellStyle name="Virgül 5 4 4 3 2 2 2" xfId="37102"/>
    <cellStyle name="Virgül 5 4 4 3 2 2 2 2" xfId="37103"/>
    <cellStyle name="Virgül 5 4 4 3 2 2 3" xfId="37104"/>
    <cellStyle name="Virgül 5 4 4 3 2 3" xfId="37105"/>
    <cellStyle name="Virgül 5 4 4 3 2 3 2" xfId="37106"/>
    <cellStyle name="Virgül 5 4 4 3 2 4" xfId="37107"/>
    <cellStyle name="Virgül 5 4 4 3 3" xfId="37108"/>
    <cellStyle name="Virgül 5 4 4 3 3 2" xfId="37109"/>
    <cellStyle name="Virgül 5 4 4 3 3 2 2" xfId="37110"/>
    <cellStyle name="Virgül 5 4 4 3 3 3" xfId="37111"/>
    <cellStyle name="Virgül 5 4 4 3 4" xfId="37112"/>
    <cellStyle name="Virgül 5 4 4 3 4 2" xfId="37113"/>
    <cellStyle name="Virgül 5 4 4 3 5" xfId="37114"/>
    <cellStyle name="Virgül 5 4 4 4" xfId="37115"/>
    <cellStyle name="Virgül 5 4 4 4 2" xfId="37116"/>
    <cellStyle name="Virgül 5 4 4 4 2 2" xfId="37117"/>
    <cellStyle name="Virgül 5 4 4 4 2 2 2" xfId="37118"/>
    <cellStyle name="Virgül 5 4 4 4 2 3" xfId="37119"/>
    <cellStyle name="Virgül 5 4 4 4 3" xfId="37120"/>
    <cellStyle name="Virgül 5 4 4 4 3 2" xfId="37121"/>
    <cellStyle name="Virgül 5 4 4 4 4" xfId="37122"/>
    <cellStyle name="Virgül 5 4 4 5" xfId="37123"/>
    <cellStyle name="Virgül 5 4 4 5 2" xfId="37124"/>
    <cellStyle name="Virgül 5 4 4 5 2 2" xfId="37125"/>
    <cellStyle name="Virgül 5 4 4 5 3" xfId="37126"/>
    <cellStyle name="Virgül 5 4 4 6" xfId="37127"/>
    <cellStyle name="Virgül 5 4 4 6 2" xfId="37128"/>
    <cellStyle name="Virgül 5 4 4 7" xfId="37129"/>
    <cellStyle name="Virgül 5 4 5" xfId="37130"/>
    <cellStyle name="Virgül 5 4 5 2" xfId="37131"/>
    <cellStyle name="Virgül 5 4 5 2 2" xfId="37132"/>
    <cellStyle name="Virgül 5 4 5 2 2 2" xfId="37133"/>
    <cellStyle name="Virgül 5 4 5 2 2 2 2" xfId="37134"/>
    <cellStyle name="Virgül 5 4 5 2 2 2 2 2" xfId="37135"/>
    <cellStyle name="Virgül 5 4 5 2 2 2 3" xfId="37136"/>
    <cellStyle name="Virgül 5 4 5 2 2 3" xfId="37137"/>
    <cellStyle name="Virgül 5 4 5 2 2 3 2" xfId="37138"/>
    <cellStyle name="Virgül 5 4 5 2 2 4" xfId="37139"/>
    <cellStyle name="Virgül 5 4 5 2 3" xfId="37140"/>
    <cellStyle name="Virgül 5 4 5 2 3 2" xfId="37141"/>
    <cellStyle name="Virgül 5 4 5 2 3 2 2" xfId="37142"/>
    <cellStyle name="Virgül 5 4 5 2 3 3" xfId="37143"/>
    <cellStyle name="Virgül 5 4 5 2 4" xfId="37144"/>
    <cellStyle name="Virgül 5 4 5 2 4 2" xfId="37145"/>
    <cellStyle name="Virgül 5 4 5 2 5" xfId="37146"/>
    <cellStyle name="Virgül 5 4 5 3" xfId="37147"/>
    <cellStyle name="Virgül 5 4 5 3 2" xfId="37148"/>
    <cellStyle name="Virgül 5 4 5 3 2 2" xfId="37149"/>
    <cellStyle name="Virgül 5 4 5 3 2 2 2" xfId="37150"/>
    <cellStyle name="Virgül 5 4 5 3 2 3" xfId="37151"/>
    <cellStyle name="Virgül 5 4 5 3 3" xfId="37152"/>
    <cellStyle name="Virgül 5 4 5 3 3 2" xfId="37153"/>
    <cellStyle name="Virgül 5 4 5 3 4" xfId="37154"/>
    <cellStyle name="Virgül 5 4 5 4" xfId="37155"/>
    <cellStyle name="Virgül 5 4 5 4 2" xfId="37156"/>
    <cellStyle name="Virgül 5 4 5 4 2 2" xfId="37157"/>
    <cellStyle name="Virgül 5 4 5 4 3" xfId="37158"/>
    <cellStyle name="Virgül 5 4 5 5" xfId="37159"/>
    <cellStyle name="Virgül 5 4 5 5 2" xfId="37160"/>
    <cellStyle name="Virgül 5 4 5 6" xfId="37161"/>
    <cellStyle name="Virgül 5 4 6" xfId="37162"/>
    <cellStyle name="Virgül 5 4 6 2" xfId="37163"/>
    <cellStyle name="Virgül 5 4 6 2 2" xfId="37164"/>
    <cellStyle name="Virgül 5 4 6 2 2 2" xfId="37165"/>
    <cellStyle name="Virgül 5 4 6 2 2 2 2" xfId="37166"/>
    <cellStyle name="Virgül 5 4 6 2 2 3" xfId="37167"/>
    <cellStyle name="Virgül 5 4 6 2 3" xfId="37168"/>
    <cellStyle name="Virgül 5 4 6 2 3 2" xfId="37169"/>
    <cellStyle name="Virgül 5 4 6 2 4" xfId="37170"/>
    <cellStyle name="Virgül 5 4 6 3" xfId="37171"/>
    <cellStyle name="Virgül 5 4 6 3 2" xfId="37172"/>
    <cellStyle name="Virgül 5 4 6 3 2 2" xfId="37173"/>
    <cellStyle name="Virgül 5 4 6 3 3" xfId="37174"/>
    <cellStyle name="Virgül 5 4 6 4" xfId="37175"/>
    <cellStyle name="Virgül 5 4 6 4 2" xfId="37176"/>
    <cellStyle name="Virgül 5 4 6 5" xfId="37177"/>
    <cellStyle name="Virgül 5 4 7" xfId="37178"/>
    <cellStyle name="Virgül 5 4 7 2" xfId="37179"/>
    <cellStyle name="Virgül 5 4 7 2 2" xfId="37180"/>
    <cellStyle name="Virgül 5 4 7 2 2 2" xfId="37181"/>
    <cellStyle name="Virgül 5 4 7 2 3" xfId="37182"/>
    <cellStyle name="Virgül 5 4 7 3" xfId="37183"/>
    <cellStyle name="Virgül 5 4 7 3 2" xfId="37184"/>
    <cellStyle name="Virgül 5 4 7 4" xfId="37185"/>
    <cellStyle name="Virgül 5 4 8" xfId="37186"/>
    <cellStyle name="Virgül 5 4 8 2" xfId="37187"/>
    <cellStyle name="Virgül 5 4 8 2 2" xfId="37188"/>
    <cellStyle name="Virgül 5 4 8 3" xfId="37189"/>
    <cellStyle name="Virgül 5 4 9" xfId="37190"/>
    <cellStyle name="Virgül 5 4 9 2" xfId="37191"/>
    <cellStyle name="Virgül 5 5" xfId="37192"/>
    <cellStyle name="Virgül 5 5 2" xfId="37193"/>
    <cellStyle name="Virgül 5 5 2 2" xfId="37194"/>
    <cellStyle name="Virgül 5 5 2 2 2" xfId="37195"/>
    <cellStyle name="Virgül 5 5 2 2 2 2" xfId="37196"/>
    <cellStyle name="Virgül 5 5 2 2 2 2 2" xfId="37197"/>
    <cellStyle name="Virgül 5 5 2 2 2 2 2 2" xfId="37198"/>
    <cellStyle name="Virgül 5 5 2 2 2 2 2 2 2" xfId="37199"/>
    <cellStyle name="Virgül 5 5 2 2 2 2 2 2 2 2" xfId="37200"/>
    <cellStyle name="Virgül 5 5 2 2 2 2 2 2 3" xfId="37201"/>
    <cellStyle name="Virgül 5 5 2 2 2 2 2 3" xfId="37202"/>
    <cellStyle name="Virgül 5 5 2 2 2 2 2 3 2" xfId="37203"/>
    <cellStyle name="Virgül 5 5 2 2 2 2 2 4" xfId="37204"/>
    <cellStyle name="Virgül 5 5 2 2 2 2 3" xfId="37205"/>
    <cellStyle name="Virgül 5 5 2 2 2 2 3 2" xfId="37206"/>
    <cellStyle name="Virgül 5 5 2 2 2 2 3 2 2" xfId="37207"/>
    <cellStyle name="Virgül 5 5 2 2 2 2 3 3" xfId="37208"/>
    <cellStyle name="Virgül 5 5 2 2 2 2 4" xfId="37209"/>
    <cellStyle name="Virgül 5 5 2 2 2 2 4 2" xfId="37210"/>
    <cellStyle name="Virgül 5 5 2 2 2 2 5" xfId="37211"/>
    <cellStyle name="Virgül 5 5 2 2 2 3" xfId="37212"/>
    <cellStyle name="Virgül 5 5 2 2 2 3 2" xfId="37213"/>
    <cellStyle name="Virgül 5 5 2 2 2 3 2 2" xfId="37214"/>
    <cellStyle name="Virgül 5 5 2 2 2 3 2 2 2" xfId="37215"/>
    <cellStyle name="Virgül 5 5 2 2 2 3 2 3" xfId="37216"/>
    <cellStyle name="Virgül 5 5 2 2 2 3 3" xfId="37217"/>
    <cellStyle name="Virgül 5 5 2 2 2 3 3 2" xfId="37218"/>
    <cellStyle name="Virgül 5 5 2 2 2 3 4" xfId="37219"/>
    <cellStyle name="Virgül 5 5 2 2 2 4" xfId="37220"/>
    <cellStyle name="Virgül 5 5 2 2 2 4 2" xfId="37221"/>
    <cellStyle name="Virgül 5 5 2 2 2 4 2 2" xfId="37222"/>
    <cellStyle name="Virgül 5 5 2 2 2 4 3" xfId="37223"/>
    <cellStyle name="Virgül 5 5 2 2 2 5" xfId="37224"/>
    <cellStyle name="Virgül 5 5 2 2 2 5 2" xfId="37225"/>
    <cellStyle name="Virgül 5 5 2 2 2 6" xfId="37226"/>
    <cellStyle name="Virgül 5 5 2 2 3" xfId="37227"/>
    <cellStyle name="Virgül 5 5 2 2 3 2" xfId="37228"/>
    <cellStyle name="Virgül 5 5 2 2 3 2 2" xfId="37229"/>
    <cellStyle name="Virgül 5 5 2 2 3 2 2 2" xfId="37230"/>
    <cellStyle name="Virgül 5 5 2 2 3 2 2 2 2" xfId="37231"/>
    <cellStyle name="Virgül 5 5 2 2 3 2 2 3" xfId="37232"/>
    <cellStyle name="Virgül 5 5 2 2 3 2 3" xfId="37233"/>
    <cellStyle name="Virgül 5 5 2 2 3 2 3 2" xfId="37234"/>
    <cellStyle name="Virgül 5 5 2 2 3 2 4" xfId="37235"/>
    <cellStyle name="Virgül 5 5 2 2 3 3" xfId="37236"/>
    <cellStyle name="Virgül 5 5 2 2 3 3 2" xfId="37237"/>
    <cellStyle name="Virgül 5 5 2 2 3 3 2 2" xfId="37238"/>
    <cellStyle name="Virgül 5 5 2 2 3 3 3" xfId="37239"/>
    <cellStyle name="Virgül 5 5 2 2 3 4" xfId="37240"/>
    <cellStyle name="Virgül 5 5 2 2 3 4 2" xfId="37241"/>
    <cellStyle name="Virgül 5 5 2 2 3 5" xfId="37242"/>
    <cellStyle name="Virgül 5 5 2 2 4" xfId="37243"/>
    <cellStyle name="Virgül 5 5 2 2 4 2" xfId="37244"/>
    <cellStyle name="Virgül 5 5 2 2 4 2 2" xfId="37245"/>
    <cellStyle name="Virgül 5 5 2 2 4 2 2 2" xfId="37246"/>
    <cellStyle name="Virgül 5 5 2 2 4 2 3" xfId="37247"/>
    <cellStyle name="Virgül 5 5 2 2 4 3" xfId="37248"/>
    <cellStyle name="Virgül 5 5 2 2 4 3 2" xfId="37249"/>
    <cellStyle name="Virgül 5 5 2 2 4 4" xfId="37250"/>
    <cellStyle name="Virgül 5 5 2 2 5" xfId="37251"/>
    <cellStyle name="Virgül 5 5 2 2 5 2" xfId="37252"/>
    <cellStyle name="Virgül 5 5 2 2 5 2 2" xfId="37253"/>
    <cellStyle name="Virgül 5 5 2 2 5 3" xfId="37254"/>
    <cellStyle name="Virgül 5 5 2 2 6" xfId="37255"/>
    <cellStyle name="Virgül 5 5 2 2 6 2" xfId="37256"/>
    <cellStyle name="Virgül 5 5 2 2 7" xfId="37257"/>
    <cellStyle name="Virgül 5 5 2 3" xfId="37258"/>
    <cellStyle name="Virgül 5 5 2 3 2" xfId="37259"/>
    <cellStyle name="Virgül 5 5 2 3 2 2" xfId="37260"/>
    <cellStyle name="Virgül 5 5 2 3 2 2 2" xfId="37261"/>
    <cellStyle name="Virgül 5 5 2 3 2 2 2 2" xfId="37262"/>
    <cellStyle name="Virgül 5 5 2 3 2 2 2 2 2" xfId="37263"/>
    <cellStyle name="Virgül 5 5 2 3 2 2 2 3" xfId="37264"/>
    <cellStyle name="Virgül 5 5 2 3 2 2 3" xfId="37265"/>
    <cellStyle name="Virgül 5 5 2 3 2 2 3 2" xfId="37266"/>
    <cellStyle name="Virgül 5 5 2 3 2 2 4" xfId="37267"/>
    <cellStyle name="Virgül 5 5 2 3 2 3" xfId="37268"/>
    <cellStyle name="Virgül 5 5 2 3 2 3 2" xfId="37269"/>
    <cellStyle name="Virgül 5 5 2 3 2 3 2 2" xfId="37270"/>
    <cellStyle name="Virgül 5 5 2 3 2 3 3" xfId="37271"/>
    <cellStyle name="Virgül 5 5 2 3 2 4" xfId="37272"/>
    <cellStyle name="Virgül 5 5 2 3 2 4 2" xfId="37273"/>
    <cellStyle name="Virgül 5 5 2 3 2 5" xfId="37274"/>
    <cellStyle name="Virgül 5 5 2 3 3" xfId="37275"/>
    <cellStyle name="Virgül 5 5 2 3 3 2" xfId="37276"/>
    <cellStyle name="Virgül 5 5 2 3 3 2 2" xfId="37277"/>
    <cellStyle name="Virgül 5 5 2 3 3 2 2 2" xfId="37278"/>
    <cellStyle name="Virgül 5 5 2 3 3 2 3" xfId="37279"/>
    <cellStyle name="Virgül 5 5 2 3 3 3" xfId="37280"/>
    <cellStyle name="Virgül 5 5 2 3 3 3 2" xfId="37281"/>
    <cellStyle name="Virgül 5 5 2 3 3 4" xfId="37282"/>
    <cellStyle name="Virgül 5 5 2 3 4" xfId="37283"/>
    <cellStyle name="Virgül 5 5 2 3 4 2" xfId="37284"/>
    <cellStyle name="Virgül 5 5 2 3 4 2 2" xfId="37285"/>
    <cellStyle name="Virgül 5 5 2 3 4 3" xfId="37286"/>
    <cellStyle name="Virgül 5 5 2 3 5" xfId="37287"/>
    <cellStyle name="Virgül 5 5 2 3 5 2" xfId="37288"/>
    <cellStyle name="Virgül 5 5 2 3 6" xfId="37289"/>
    <cellStyle name="Virgül 5 5 2 4" xfId="37290"/>
    <cellStyle name="Virgül 5 5 2 4 2" xfId="37291"/>
    <cellStyle name="Virgül 5 5 2 4 2 2" xfId="37292"/>
    <cellStyle name="Virgül 5 5 2 4 2 2 2" xfId="37293"/>
    <cellStyle name="Virgül 5 5 2 4 2 2 2 2" xfId="37294"/>
    <cellStyle name="Virgül 5 5 2 4 2 2 3" xfId="37295"/>
    <cellStyle name="Virgül 5 5 2 4 2 3" xfId="37296"/>
    <cellStyle name="Virgül 5 5 2 4 2 3 2" xfId="37297"/>
    <cellStyle name="Virgül 5 5 2 4 2 4" xfId="37298"/>
    <cellStyle name="Virgül 5 5 2 4 3" xfId="37299"/>
    <cellStyle name="Virgül 5 5 2 4 3 2" xfId="37300"/>
    <cellStyle name="Virgül 5 5 2 4 3 2 2" xfId="37301"/>
    <cellStyle name="Virgül 5 5 2 4 3 3" xfId="37302"/>
    <cellStyle name="Virgül 5 5 2 4 4" xfId="37303"/>
    <cellStyle name="Virgül 5 5 2 4 4 2" xfId="37304"/>
    <cellStyle name="Virgül 5 5 2 4 5" xfId="37305"/>
    <cellStyle name="Virgül 5 5 2 5" xfId="37306"/>
    <cellStyle name="Virgül 5 5 2 5 2" xfId="37307"/>
    <cellStyle name="Virgül 5 5 2 5 2 2" xfId="37308"/>
    <cellStyle name="Virgül 5 5 2 5 2 2 2" xfId="37309"/>
    <cellStyle name="Virgül 5 5 2 5 2 3" xfId="37310"/>
    <cellStyle name="Virgül 5 5 2 5 3" xfId="37311"/>
    <cellStyle name="Virgül 5 5 2 5 3 2" xfId="37312"/>
    <cellStyle name="Virgül 5 5 2 5 4" xfId="37313"/>
    <cellStyle name="Virgül 5 5 2 6" xfId="37314"/>
    <cellStyle name="Virgül 5 5 2 6 2" xfId="37315"/>
    <cellStyle name="Virgül 5 5 2 6 2 2" xfId="37316"/>
    <cellStyle name="Virgül 5 5 2 6 3" xfId="37317"/>
    <cellStyle name="Virgül 5 5 2 7" xfId="37318"/>
    <cellStyle name="Virgül 5 5 2 7 2" xfId="37319"/>
    <cellStyle name="Virgül 5 5 2 8" xfId="37320"/>
    <cellStyle name="Virgül 5 5 3" xfId="37321"/>
    <cellStyle name="Virgül 5 5 3 2" xfId="37322"/>
    <cellStyle name="Virgül 5 5 3 2 2" xfId="37323"/>
    <cellStyle name="Virgül 5 5 3 2 2 2" xfId="37324"/>
    <cellStyle name="Virgül 5 5 3 2 2 2 2" xfId="37325"/>
    <cellStyle name="Virgül 5 5 3 2 2 2 2 2" xfId="37326"/>
    <cellStyle name="Virgül 5 5 3 2 2 2 2 2 2" xfId="37327"/>
    <cellStyle name="Virgül 5 5 3 2 2 2 2 3" xfId="37328"/>
    <cellStyle name="Virgül 5 5 3 2 2 2 3" xfId="37329"/>
    <cellStyle name="Virgül 5 5 3 2 2 2 3 2" xfId="37330"/>
    <cellStyle name="Virgül 5 5 3 2 2 2 4" xfId="37331"/>
    <cellStyle name="Virgül 5 5 3 2 2 3" xfId="37332"/>
    <cellStyle name="Virgül 5 5 3 2 2 3 2" xfId="37333"/>
    <cellStyle name="Virgül 5 5 3 2 2 3 2 2" xfId="37334"/>
    <cellStyle name="Virgül 5 5 3 2 2 3 3" xfId="37335"/>
    <cellStyle name="Virgül 5 5 3 2 2 4" xfId="37336"/>
    <cellStyle name="Virgül 5 5 3 2 2 4 2" xfId="37337"/>
    <cellStyle name="Virgül 5 5 3 2 2 5" xfId="37338"/>
    <cellStyle name="Virgül 5 5 3 2 3" xfId="37339"/>
    <cellStyle name="Virgül 5 5 3 2 3 2" xfId="37340"/>
    <cellStyle name="Virgül 5 5 3 2 3 2 2" xfId="37341"/>
    <cellStyle name="Virgül 5 5 3 2 3 2 2 2" xfId="37342"/>
    <cellStyle name="Virgül 5 5 3 2 3 2 3" xfId="37343"/>
    <cellStyle name="Virgül 5 5 3 2 3 3" xfId="37344"/>
    <cellStyle name="Virgül 5 5 3 2 3 3 2" xfId="37345"/>
    <cellStyle name="Virgül 5 5 3 2 3 4" xfId="37346"/>
    <cellStyle name="Virgül 5 5 3 2 4" xfId="37347"/>
    <cellStyle name="Virgül 5 5 3 2 4 2" xfId="37348"/>
    <cellStyle name="Virgül 5 5 3 2 4 2 2" xfId="37349"/>
    <cellStyle name="Virgül 5 5 3 2 4 3" xfId="37350"/>
    <cellStyle name="Virgül 5 5 3 2 5" xfId="37351"/>
    <cellStyle name="Virgül 5 5 3 2 5 2" xfId="37352"/>
    <cellStyle name="Virgül 5 5 3 2 6" xfId="37353"/>
    <cellStyle name="Virgül 5 5 3 3" xfId="37354"/>
    <cellStyle name="Virgül 5 5 3 3 2" xfId="37355"/>
    <cellStyle name="Virgül 5 5 3 3 2 2" xfId="37356"/>
    <cellStyle name="Virgül 5 5 3 3 2 2 2" xfId="37357"/>
    <cellStyle name="Virgül 5 5 3 3 2 2 2 2" xfId="37358"/>
    <cellStyle name="Virgül 5 5 3 3 2 2 3" xfId="37359"/>
    <cellStyle name="Virgül 5 5 3 3 2 3" xfId="37360"/>
    <cellStyle name="Virgül 5 5 3 3 2 3 2" xfId="37361"/>
    <cellStyle name="Virgül 5 5 3 3 2 4" xfId="37362"/>
    <cellStyle name="Virgül 5 5 3 3 3" xfId="37363"/>
    <cellStyle name="Virgül 5 5 3 3 3 2" xfId="37364"/>
    <cellStyle name="Virgül 5 5 3 3 3 2 2" xfId="37365"/>
    <cellStyle name="Virgül 5 5 3 3 3 3" xfId="37366"/>
    <cellStyle name="Virgül 5 5 3 3 4" xfId="37367"/>
    <cellStyle name="Virgül 5 5 3 3 4 2" xfId="37368"/>
    <cellStyle name="Virgül 5 5 3 3 5" xfId="37369"/>
    <cellStyle name="Virgül 5 5 3 4" xfId="37370"/>
    <cellStyle name="Virgül 5 5 3 4 2" xfId="37371"/>
    <cellStyle name="Virgül 5 5 3 4 2 2" xfId="37372"/>
    <cellStyle name="Virgül 5 5 3 4 2 2 2" xfId="37373"/>
    <cellStyle name="Virgül 5 5 3 4 2 3" xfId="37374"/>
    <cellStyle name="Virgül 5 5 3 4 3" xfId="37375"/>
    <cellStyle name="Virgül 5 5 3 4 3 2" xfId="37376"/>
    <cellStyle name="Virgül 5 5 3 4 4" xfId="37377"/>
    <cellStyle name="Virgül 5 5 3 5" xfId="37378"/>
    <cellStyle name="Virgül 5 5 3 5 2" xfId="37379"/>
    <cellStyle name="Virgül 5 5 3 5 2 2" xfId="37380"/>
    <cellStyle name="Virgül 5 5 3 5 3" xfId="37381"/>
    <cellStyle name="Virgül 5 5 3 6" xfId="37382"/>
    <cellStyle name="Virgül 5 5 3 6 2" xfId="37383"/>
    <cellStyle name="Virgül 5 5 3 7" xfId="37384"/>
    <cellStyle name="Virgül 5 5 4" xfId="37385"/>
    <cellStyle name="Virgül 5 5 4 2" xfId="37386"/>
    <cellStyle name="Virgül 5 5 4 2 2" xfId="37387"/>
    <cellStyle name="Virgül 5 5 4 2 2 2" xfId="37388"/>
    <cellStyle name="Virgül 5 5 4 2 2 2 2" xfId="37389"/>
    <cellStyle name="Virgül 5 5 4 2 2 2 2 2" xfId="37390"/>
    <cellStyle name="Virgül 5 5 4 2 2 2 3" xfId="37391"/>
    <cellStyle name="Virgül 5 5 4 2 2 3" xfId="37392"/>
    <cellStyle name="Virgül 5 5 4 2 2 3 2" xfId="37393"/>
    <cellStyle name="Virgül 5 5 4 2 2 4" xfId="37394"/>
    <cellStyle name="Virgül 5 5 4 2 3" xfId="37395"/>
    <cellStyle name="Virgül 5 5 4 2 3 2" xfId="37396"/>
    <cellStyle name="Virgül 5 5 4 2 3 2 2" xfId="37397"/>
    <cellStyle name="Virgül 5 5 4 2 3 3" xfId="37398"/>
    <cellStyle name="Virgül 5 5 4 2 4" xfId="37399"/>
    <cellStyle name="Virgül 5 5 4 2 4 2" xfId="37400"/>
    <cellStyle name="Virgül 5 5 4 2 5" xfId="37401"/>
    <cellStyle name="Virgül 5 5 4 3" xfId="37402"/>
    <cellStyle name="Virgül 5 5 4 3 2" xfId="37403"/>
    <cellStyle name="Virgül 5 5 4 3 2 2" xfId="37404"/>
    <cellStyle name="Virgül 5 5 4 3 2 2 2" xfId="37405"/>
    <cellStyle name="Virgül 5 5 4 3 2 3" xfId="37406"/>
    <cellStyle name="Virgül 5 5 4 3 3" xfId="37407"/>
    <cellStyle name="Virgül 5 5 4 3 3 2" xfId="37408"/>
    <cellStyle name="Virgül 5 5 4 3 4" xfId="37409"/>
    <cellStyle name="Virgül 5 5 4 4" xfId="37410"/>
    <cellStyle name="Virgül 5 5 4 4 2" xfId="37411"/>
    <cellStyle name="Virgül 5 5 4 4 2 2" xfId="37412"/>
    <cellStyle name="Virgül 5 5 4 4 3" xfId="37413"/>
    <cellStyle name="Virgül 5 5 4 5" xfId="37414"/>
    <cellStyle name="Virgül 5 5 4 5 2" xfId="37415"/>
    <cellStyle name="Virgül 5 5 4 6" xfId="37416"/>
    <cellStyle name="Virgül 5 5 5" xfId="37417"/>
    <cellStyle name="Virgül 5 5 5 2" xfId="37418"/>
    <cellStyle name="Virgül 5 5 5 2 2" xfId="37419"/>
    <cellStyle name="Virgül 5 5 5 2 2 2" xfId="37420"/>
    <cellStyle name="Virgül 5 5 5 2 2 2 2" xfId="37421"/>
    <cellStyle name="Virgül 5 5 5 2 2 3" xfId="37422"/>
    <cellStyle name="Virgül 5 5 5 2 3" xfId="37423"/>
    <cellStyle name="Virgül 5 5 5 2 3 2" xfId="37424"/>
    <cellStyle name="Virgül 5 5 5 2 4" xfId="37425"/>
    <cellStyle name="Virgül 5 5 5 3" xfId="37426"/>
    <cellStyle name="Virgül 5 5 5 3 2" xfId="37427"/>
    <cellStyle name="Virgül 5 5 5 3 2 2" xfId="37428"/>
    <cellStyle name="Virgül 5 5 5 3 3" xfId="37429"/>
    <cellStyle name="Virgül 5 5 5 4" xfId="37430"/>
    <cellStyle name="Virgül 5 5 5 4 2" xfId="37431"/>
    <cellStyle name="Virgül 5 5 5 5" xfId="37432"/>
    <cellStyle name="Virgül 5 5 6" xfId="37433"/>
    <cellStyle name="Virgül 5 5 6 2" xfId="37434"/>
    <cellStyle name="Virgül 5 5 6 2 2" xfId="37435"/>
    <cellStyle name="Virgül 5 5 6 2 2 2" xfId="37436"/>
    <cellStyle name="Virgül 5 5 6 2 3" xfId="37437"/>
    <cellStyle name="Virgül 5 5 6 3" xfId="37438"/>
    <cellStyle name="Virgül 5 5 6 3 2" xfId="37439"/>
    <cellStyle name="Virgül 5 5 6 4" xfId="37440"/>
    <cellStyle name="Virgül 5 5 7" xfId="37441"/>
    <cellStyle name="Virgül 5 5 7 2" xfId="37442"/>
    <cellStyle name="Virgül 5 5 7 2 2" xfId="37443"/>
    <cellStyle name="Virgül 5 5 7 3" xfId="37444"/>
    <cellStyle name="Virgül 5 5 8" xfId="37445"/>
    <cellStyle name="Virgül 5 5 8 2" xfId="37446"/>
    <cellStyle name="Virgül 5 5 9" xfId="37447"/>
    <cellStyle name="Virgül 5 6" xfId="37448"/>
    <cellStyle name="Virgül 5 6 2" xfId="37449"/>
    <cellStyle name="Virgül 5 6 2 2" xfId="37450"/>
    <cellStyle name="Virgül 5 6 2 2 2" xfId="37451"/>
    <cellStyle name="Virgül 5 6 2 2 2 2" xfId="37452"/>
    <cellStyle name="Virgül 5 6 2 2 2 2 2" xfId="37453"/>
    <cellStyle name="Virgül 5 6 2 2 2 2 2 2" xfId="37454"/>
    <cellStyle name="Virgül 5 6 2 2 2 2 2 2 2" xfId="37455"/>
    <cellStyle name="Virgül 5 6 2 2 2 2 2 3" xfId="37456"/>
    <cellStyle name="Virgül 5 6 2 2 2 2 3" xfId="37457"/>
    <cellStyle name="Virgül 5 6 2 2 2 2 3 2" xfId="37458"/>
    <cellStyle name="Virgül 5 6 2 2 2 2 4" xfId="37459"/>
    <cellStyle name="Virgül 5 6 2 2 2 3" xfId="37460"/>
    <cellStyle name="Virgül 5 6 2 2 2 3 2" xfId="37461"/>
    <cellStyle name="Virgül 5 6 2 2 2 3 2 2" xfId="37462"/>
    <cellStyle name="Virgül 5 6 2 2 2 3 3" xfId="37463"/>
    <cellStyle name="Virgül 5 6 2 2 2 4" xfId="37464"/>
    <cellStyle name="Virgül 5 6 2 2 2 4 2" xfId="37465"/>
    <cellStyle name="Virgül 5 6 2 2 2 5" xfId="37466"/>
    <cellStyle name="Virgül 5 6 2 2 3" xfId="37467"/>
    <cellStyle name="Virgül 5 6 2 2 3 2" xfId="37468"/>
    <cellStyle name="Virgül 5 6 2 2 3 2 2" xfId="37469"/>
    <cellStyle name="Virgül 5 6 2 2 3 2 2 2" xfId="37470"/>
    <cellStyle name="Virgül 5 6 2 2 3 2 3" xfId="37471"/>
    <cellStyle name="Virgül 5 6 2 2 3 3" xfId="37472"/>
    <cellStyle name="Virgül 5 6 2 2 3 3 2" xfId="37473"/>
    <cellStyle name="Virgül 5 6 2 2 3 4" xfId="37474"/>
    <cellStyle name="Virgül 5 6 2 2 4" xfId="37475"/>
    <cellStyle name="Virgül 5 6 2 2 4 2" xfId="37476"/>
    <cellStyle name="Virgül 5 6 2 2 4 2 2" xfId="37477"/>
    <cellStyle name="Virgül 5 6 2 2 4 3" xfId="37478"/>
    <cellStyle name="Virgül 5 6 2 2 5" xfId="37479"/>
    <cellStyle name="Virgül 5 6 2 2 5 2" xfId="37480"/>
    <cellStyle name="Virgül 5 6 2 2 6" xfId="37481"/>
    <cellStyle name="Virgül 5 6 2 3" xfId="37482"/>
    <cellStyle name="Virgül 5 6 2 3 2" xfId="37483"/>
    <cellStyle name="Virgül 5 6 2 3 2 2" xfId="37484"/>
    <cellStyle name="Virgül 5 6 2 3 2 2 2" xfId="37485"/>
    <cellStyle name="Virgül 5 6 2 3 2 2 2 2" xfId="37486"/>
    <cellStyle name="Virgül 5 6 2 3 2 2 3" xfId="37487"/>
    <cellStyle name="Virgül 5 6 2 3 2 3" xfId="37488"/>
    <cellStyle name="Virgül 5 6 2 3 2 3 2" xfId="37489"/>
    <cellStyle name="Virgül 5 6 2 3 2 4" xfId="37490"/>
    <cellStyle name="Virgül 5 6 2 3 3" xfId="37491"/>
    <cellStyle name="Virgül 5 6 2 3 3 2" xfId="37492"/>
    <cellStyle name="Virgül 5 6 2 3 3 2 2" xfId="37493"/>
    <cellStyle name="Virgül 5 6 2 3 3 3" xfId="37494"/>
    <cellStyle name="Virgül 5 6 2 3 4" xfId="37495"/>
    <cellStyle name="Virgül 5 6 2 3 4 2" xfId="37496"/>
    <cellStyle name="Virgül 5 6 2 3 5" xfId="37497"/>
    <cellStyle name="Virgül 5 6 2 4" xfId="37498"/>
    <cellStyle name="Virgül 5 6 2 4 2" xfId="37499"/>
    <cellStyle name="Virgül 5 6 2 4 2 2" xfId="37500"/>
    <cellStyle name="Virgül 5 6 2 4 2 2 2" xfId="37501"/>
    <cellStyle name="Virgül 5 6 2 4 2 3" xfId="37502"/>
    <cellStyle name="Virgül 5 6 2 4 3" xfId="37503"/>
    <cellStyle name="Virgül 5 6 2 4 3 2" xfId="37504"/>
    <cellStyle name="Virgül 5 6 2 4 4" xfId="37505"/>
    <cellStyle name="Virgül 5 6 2 5" xfId="37506"/>
    <cellStyle name="Virgül 5 6 2 5 2" xfId="37507"/>
    <cellStyle name="Virgül 5 6 2 5 2 2" xfId="37508"/>
    <cellStyle name="Virgül 5 6 2 5 3" xfId="37509"/>
    <cellStyle name="Virgül 5 6 2 6" xfId="37510"/>
    <cellStyle name="Virgül 5 6 2 6 2" xfId="37511"/>
    <cellStyle name="Virgül 5 6 2 7" xfId="37512"/>
    <cellStyle name="Virgül 5 6 3" xfId="37513"/>
    <cellStyle name="Virgül 5 6 3 2" xfId="37514"/>
    <cellStyle name="Virgül 5 6 3 2 2" xfId="37515"/>
    <cellStyle name="Virgül 5 6 3 2 2 2" xfId="37516"/>
    <cellStyle name="Virgül 5 6 3 2 2 2 2" xfId="37517"/>
    <cellStyle name="Virgül 5 6 3 2 2 2 2 2" xfId="37518"/>
    <cellStyle name="Virgül 5 6 3 2 2 2 3" xfId="37519"/>
    <cellStyle name="Virgül 5 6 3 2 2 3" xfId="37520"/>
    <cellStyle name="Virgül 5 6 3 2 2 3 2" xfId="37521"/>
    <cellStyle name="Virgül 5 6 3 2 2 4" xfId="37522"/>
    <cellStyle name="Virgül 5 6 3 2 3" xfId="37523"/>
    <cellStyle name="Virgül 5 6 3 2 3 2" xfId="37524"/>
    <cellStyle name="Virgül 5 6 3 2 3 2 2" xfId="37525"/>
    <cellStyle name="Virgül 5 6 3 2 3 3" xfId="37526"/>
    <cellStyle name="Virgül 5 6 3 2 4" xfId="37527"/>
    <cellStyle name="Virgül 5 6 3 2 4 2" xfId="37528"/>
    <cellStyle name="Virgül 5 6 3 2 5" xfId="37529"/>
    <cellStyle name="Virgül 5 6 3 3" xfId="37530"/>
    <cellStyle name="Virgül 5 6 3 3 2" xfId="37531"/>
    <cellStyle name="Virgül 5 6 3 3 2 2" xfId="37532"/>
    <cellStyle name="Virgül 5 6 3 3 2 2 2" xfId="37533"/>
    <cellStyle name="Virgül 5 6 3 3 2 3" xfId="37534"/>
    <cellStyle name="Virgül 5 6 3 3 3" xfId="37535"/>
    <cellStyle name="Virgül 5 6 3 3 3 2" xfId="37536"/>
    <cellStyle name="Virgül 5 6 3 3 4" xfId="37537"/>
    <cellStyle name="Virgül 5 6 3 4" xfId="37538"/>
    <cellStyle name="Virgül 5 6 3 4 2" xfId="37539"/>
    <cellStyle name="Virgül 5 6 3 4 2 2" xfId="37540"/>
    <cellStyle name="Virgül 5 6 3 4 3" xfId="37541"/>
    <cellStyle name="Virgül 5 6 3 5" xfId="37542"/>
    <cellStyle name="Virgül 5 6 3 5 2" xfId="37543"/>
    <cellStyle name="Virgül 5 6 3 6" xfId="37544"/>
    <cellStyle name="Virgül 5 6 4" xfId="37545"/>
    <cellStyle name="Virgül 5 6 4 2" xfId="37546"/>
    <cellStyle name="Virgül 5 6 4 2 2" xfId="37547"/>
    <cellStyle name="Virgül 5 6 4 2 2 2" xfId="37548"/>
    <cellStyle name="Virgül 5 6 4 2 2 2 2" xfId="37549"/>
    <cellStyle name="Virgül 5 6 4 2 2 3" xfId="37550"/>
    <cellStyle name="Virgül 5 6 4 2 3" xfId="37551"/>
    <cellStyle name="Virgül 5 6 4 2 3 2" xfId="37552"/>
    <cellStyle name="Virgül 5 6 4 2 4" xfId="37553"/>
    <cellStyle name="Virgül 5 6 4 3" xfId="37554"/>
    <cellStyle name="Virgül 5 6 4 3 2" xfId="37555"/>
    <cellStyle name="Virgül 5 6 4 3 2 2" xfId="37556"/>
    <cellStyle name="Virgül 5 6 4 3 3" xfId="37557"/>
    <cellStyle name="Virgül 5 6 4 4" xfId="37558"/>
    <cellStyle name="Virgül 5 6 4 4 2" xfId="37559"/>
    <cellStyle name="Virgül 5 6 4 5" xfId="37560"/>
    <cellStyle name="Virgül 5 6 5" xfId="37561"/>
    <cellStyle name="Virgül 5 6 5 2" xfId="37562"/>
    <cellStyle name="Virgül 5 6 5 2 2" xfId="37563"/>
    <cellStyle name="Virgül 5 6 5 2 2 2" xfId="37564"/>
    <cellStyle name="Virgül 5 6 5 2 3" xfId="37565"/>
    <cellStyle name="Virgül 5 6 5 3" xfId="37566"/>
    <cellStyle name="Virgül 5 6 5 3 2" xfId="37567"/>
    <cellStyle name="Virgül 5 6 5 4" xfId="37568"/>
    <cellStyle name="Virgül 5 6 6" xfId="37569"/>
    <cellStyle name="Virgül 5 6 6 2" xfId="37570"/>
    <cellStyle name="Virgül 5 6 6 2 2" xfId="37571"/>
    <cellStyle name="Virgül 5 6 6 3" xfId="37572"/>
    <cellStyle name="Virgül 5 6 7" xfId="37573"/>
    <cellStyle name="Virgül 5 6 7 2" xfId="37574"/>
    <cellStyle name="Virgül 5 6 8" xfId="37575"/>
    <cellStyle name="Virgül 5 7" xfId="37576"/>
    <cellStyle name="Virgül 5 7 2" xfId="37577"/>
    <cellStyle name="Virgül 5 7 2 2" xfId="37578"/>
    <cellStyle name="Virgül 5 7 2 2 2" xfId="37579"/>
    <cellStyle name="Virgül 5 7 2 2 2 2" xfId="37580"/>
    <cellStyle name="Virgül 5 7 2 2 2 2 2" xfId="37581"/>
    <cellStyle name="Virgül 5 7 2 2 2 2 2 2" xfId="37582"/>
    <cellStyle name="Virgül 5 7 2 2 2 2 3" xfId="37583"/>
    <cellStyle name="Virgül 5 7 2 2 2 3" xfId="37584"/>
    <cellStyle name="Virgül 5 7 2 2 2 3 2" xfId="37585"/>
    <cellStyle name="Virgül 5 7 2 2 2 4" xfId="37586"/>
    <cellStyle name="Virgül 5 7 2 2 3" xfId="37587"/>
    <cellStyle name="Virgül 5 7 2 2 3 2" xfId="37588"/>
    <cellStyle name="Virgül 5 7 2 2 3 2 2" xfId="37589"/>
    <cellStyle name="Virgül 5 7 2 2 3 3" xfId="37590"/>
    <cellStyle name="Virgül 5 7 2 2 4" xfId="37591"/>
    <cellStyle name="Virgül 5 7 2 2 4 2" xfId="37592"/>
    <cellStyle name="Virgül 5 7 2 2 5" xfId="37593"/>
    <cellStyle name="Virgül 5 7 2 3" xfId="37594"/>
    <cellStyle name="Virgül 5 7 2 3 2" xfId="37595"/>
    <cellStyle name="Virgül 5 7 2 3 2 2" xfId="37596"/>
    <cellStyle name="Virgül 5 7 2 3 2 2 2" xfId="37597"/>
    <cellStyle name="Virgül 5 7 2 3 2 3" xfId="37598"/>
    <cellStyle name="Virgül 5 7 2 3 3" xfId="37599"/>
    <cellStyle name="Virgül 5 7 2 3 3 2" xfId="37600"/>
    <cellStyle name="Virgül 5 7 2 3 4" xfId="37601"/>
    <cellStyle name="Virgül 5 7 2 4" xfId="37602"/>
    <cellStyle name="Virgül 5 7 2 4 2" xfId="37603"/>
    <cellStyle name="Virgül 5 7 2 4 2 2" xfId="37604"/>
    <cellStyle name="Virgül 5 7 2 4 3" xfId="37605"/>
    <cellStyle name="Virgül 5 7 2 5" xfId="37606"/>
    <cellStyle name="Virgül 5 7 2 5 2" xfId="37607"/>
    <cellStyle name="Virgül 5 7 2 6" xfId="37608"/>
    <cellStyle name="Virgül 5 7 3" xfId="37609"/>
    <cellStyle name="Virgül 5 7 3 2" xfId="37610"/>
    <cellStyle name="Virgül 5 7 3 2 2" xfId="37611"/>
    <cellStyle name="Virgül 5 7 3 2 2 2" xfId="37612"/>
    <cellStyle name="Virgül 5 7 3 2 2 2 2" xfId="37613"/>
    <cellStyle name="Virgül 5 7 3 2 2 3" xfId="37614"/>
    <cellStyle name="Virgül 5 7 3 2 3" xfId="37615"/>
    <cellStyle name="Virgül 5 7 3 2 3 2" xfId="37616"/>
    <cellStyle name="Virgül 5 7 3 2 4" xfId="37617"/>
    <cellStyle name="Virgül 5 7 3 3" xfId="37618"/>
    <cellStyle name="Virgül 5 7 3 3 2" xfId="37619"/>
    <cellStyle name="Virgül 5 7 3 3 2 2" xfId="37620"/>
    <cellStyle name="Virgül 5 7 3 3 3" xfId="37621"/>
    <cellStyle name="Virgül 5 7 3 4" xfId="37622"/>
    <cellStyle name="Virgül 5 7 3 4 2" xfId="37623"/>
    <cellStyle name="Virgül 5 7 3 5" xfId="37624"/>
    <cellStyle name="Virgül 5 7 4" xfId="37625"/>
    <cellStyle name="Virgül 5 7 4 2" xfId="37626"/>
    <cellStyle name="Virgül 5 7 4 2 2" xfId="37627"/>
    <cellStyle name="Virgül 5 7 4 2 2 2" xfId="37628"/>
    <cellStyle name="Virgül 5 7 4 2 3" xfId="37629"/>
    <cellStyle name="Virgül 5 7 4 3" xfId="37630"/>
    <cellStyle name="Virgül 5 7 4 3 2" xfId="37631"/>
    <cellStyle name="Virgül 5 7 4 4" xfId="37632"/>
    <cellStyle name="Virgül 5 7 5" xfId="37633"/>
    <cellStyle name="Virgül 5 7 5 2" xfId="37634"/>
    <cellStyle name="Virgül 5 7 5 2 2" xfId="37635"/>
    <cellStyle name="Virgül 5 7 5 3" xfId="37636"/>
    <cellStyle name="Virgül 5 7 6" xfId="37637"/>
    <cellStyle name="Virgül 5 7 6 2" xfId="37638"/>
    <cellStyle name="Virgül 5 7 7" xfId="37639"/>
    <cellStyle name="Virgül 5 8" xfId="37640"/>
    <cellStyle name="Virgül 5 8 2" xfId="37641"/>
    <cellStyle name="Virgül 5 8 2 2" xfId="37642"/>
    <cellStyle name="Virgül 5 8 2 2 2" xfId="37643"/>
    <cellStyle name="Virgül 5 8 2 2 2 2" xfId="37644"/>
    <cellStyle name="Virgül 5 8 2 2 2 2 2" xfId="37645"/>
    <cellStyle name="Virgül 5 8 2 2 2 3" xfId="37646"/>
    <cellStyle name="Virgül 5 8 2 2 3" xfId="37647"/>
    <cellStyle name="Virgül 5 8 2 2 3 2" xfId="37648"/>
    <cellStyle name="Virgül 5 8 2 2 4" xfId="37649"/>
    <cellStyle name="Virgül 5 8 2 3" xfId="37650"/>
    <cellStyle name="Virgül 5 8 2 3 2" xfId="37651"/>
    <cellStyle name="Virgül 5 8 2 3 2 2" xfId="37652"/>
    <cellStyle name="Virgül 5 8 2 3 3" xfId="37653"/>
    <cellStyle name="Virgül 5 8 2 4" xfId="37654"/>
    <cellStyle name="Virgül 5 8 2 4 2" xfId="37655"/>
    <cellStyle name="Virgül 5 8 2 5" xfId="37656"/>
    <cellStyle name="Virgül 5 8 3" xfId="37657"/>
    <cellStyle name="Virgül 5 8 3 2" xfId="37658"/>
    <cellStyle name="Virgül 5 8 3 2 2" xfId="37659"/>
    <cellStyle name="Virgül 5 8 3 2 2 2" xfId="37660"/>
    <cellStyle name="Virgül 5 8 3 2 3" xfId="37661"/>
    <cellStyle name="Virgül 5 8 3 3" xfId="37662"/>
    <cellStyle name="Virgül 5 8 3 3 2" xfId="37663"/>
    <cellStyle name="Virgül 5 8 3 4" xfId="37664"/>
    <cellStyle name="Virgül 5 8 4" xfId="37665"/>
    <cellStyle name="Virgül 5 8 4 2" xfId="37666"/>
    <cellStyle name="Virgül 5 8 4 2 2" xfId="37667"/>
    <cellStyle name="Virgül 5 8 4 3" xfId="37668"/>
    <cellStyle name="Virgül 5 8 5" xfId="37669"/>
    <cellStyle name="Virgül 5 8 5 2" xfId="37670"/>
    <cellStyle name="Virgül 5 8 6" xfId="37671"/>
    <cellStyle name="Virgül 5 9" xfId="37672"/>
    <cellStyle name="Virgül 5 9 2" xfId="37673"/>
    <cellStyle name="Virgül 5 9 2 2" xfId="37674"/>
    <cellStyle name="Virgül 5 9 2 2 2" xfId="37675"/>
    <cellStyle name="Virgül 5 9 2 2 2 2" xfId="37676"/>
    <cellStyle name="Virgül 5 9 2 2 3" xfId="37677"/>
    <cellStyle name="Virgül 5 9 2 3" xfId="37678"/>
    <cellStyle name="Virgül 5 9 2 3 2" xfId="37679"/>
    <cellStyle name="Virgül 5 9 2 4" xfId="37680"/>
    <cellStyle name="Virgül 5 9 3" xfId="37681"/>
    <cellStyle name="Virgül 5 9 3 2" xfId="37682"/>
    <cellStyle name="Virgül 5 9 3 2 2" xfId="37683"/>
    <cellStyle name="Virgül 5 9 3 3" xfId="37684"/>
    <cellStyle name="Virgül 5 9 4" xfId="37685"/>
    <cellStyle name="Virgül 5 9 4 2" xfId="37686"/>
    <cellStyle name="Virgül 5 9 5" xfId="37687"/>
    <cellStyle name="Virgül 6" xfId="37688"/>
    <cellStyle name="Virgül 7" xfId="37689"/>
    <cellStyle name="Virgül 7 10" xfId="37690"/>
    <cellStyle name="Virgül 7 10 2" xfId="37691"/>
    <cellStyle name="Virgül 7 10 2 2" xfId="37692"/>
    <cellStyle name="Virgül 7 10 3" xfId="37693"/>
    <cellStyle name="Virgül 7 11" xfId="37694"/>
    <cellStyle name="Virgül 7 11 2" xfId="37695"/>
    <cellStyle name="Virgül 7 12" xfId="37696"/>
    <cellStyle name="Virgül 7 2" xfId="37697"/>
    <cellStyle name="Virgül 7 2 10" xfId="37698"/>
    <cellStyle name="Virgül 7 2 10 2" xfId="37699"/>
    <cellStyle name="Virgül 7 2 11" xfId="37700"/>
    <cellStyle name="Virgül 7 2 2" xfId="37701"/>
    <cellStyle name="Virgül 7 2 2 10" xfId="37702"/>
    <cellStyle name="Virgül 7 2 2 2" xfId="37703"/>
    <cellStyle name="Virgül 7 2 2 2 2" xfId="37704"/>
    <cellStyle name="Virgül 7 2 2 2 2 2" xfId="37705"/>
    <cellStyle name="Virgül 7 2 2 2 2 2 2" xfId="37706"/>
    <cellStyle name="Virgül 7 2 2 2 2 2 2 2" xfId="37707"/>
    <cellStyle name="Virgül 7 2 2 2 2 2 2 2 2" xfId="37708"/>
    <cellStyle name="Virgül 7 2 2 2 2 2 2 2 2 2" xfId="37709"/>
    <cellStyle name="Virgül 7 2 2 2 2 2 2 2 2 2 2" xfId="37710"/>
    <cellStyle name="Virgül 7 2 2 2 2 2 2 2 2 2 2 2" xfId="37711"/>
    <cellStyle name="Virgül 7 2 2 2 2 2 2 2 2 2 3" xfId="37712"/>
    <cellStyle name="Virgül 7 2 2 2 2 2 2 2 2 3" xfId="37713"/>
    <cellStyle name="Virgül 7 2 2 2 2 2 2 2 2 3 2" xfId="37714"/>
    <cellStyle name="Virgül 7 2 2 2 2 2 2 2 2 4" xfId="37715"/>
    <cellStyle name="Virgül 7 2 2 2 2 2 2 2 3" xfId="37716"/>
    <cellStyle name="Virgül 7 2 2 2 2 2 2 2 3 2" xfId="37717"/>
    <cellStyle name="Virgül 7 2 2 2 2 2 2 2 3 2 2" xfId="37718"/>
    <cellStyle name="Virgül 7 2 2 2 2 2 2 2 3 3" xfId="37719"/>
    <cellStyle name="Virgül 7 2 2 2 2 2 2 2 4" xfId="37720"/>
    <cellStyle name="Virgül 7 2 2 2 2 2 2 2 4 2" xfId="37721"/>
    <cellStyle name="Virgül 7 2 2 2 2 2 2 2 5" xfId="37722"/>
    <cellStyle name="Virgül 7 2 2 2 2 2 2 3" xfId="37723"/>
    <cellStyle name="Virgül 7 2 2 2 2 2 2 3 2" xfId="37724"/>
    <cellStyle name="Virgül 7 2 2 2 2 2 2 3 2 2" xfId="37725"/>
    <cellStyle name="Virgül 7 2 2 2 2 2 2 3 2 2 2" xfId="37726"/>
    <cellStyle name="Virgül 7 2 2 2 2 2 2 3 2 3" xfId="37727"/>
    <cellStyle name="Virgül 7 2 2 2 2 2 2 3 3" xfId="37728"/>
    <cellStyle name="Virgül 7 2 2 2 2 2 2 3 3 2" xfId="37729"/>
    <cellStyle name="Virgül 7 2 2 2 2 2 2 3 4" xfId="37730"/>
    <cellStyle name="Virgül 7 2 2 2 2 2 2 4" xfId="37731"/>
    <cellStyle name="Virgül 7 2 2 2 2 2 2 4 2" xfId="37732"/>
    <cellStyle name="Virgül 7 2 2 2 2 2 2 4 2 2" xfId="37733"/>
    <cellStyle name="Virgül 7 2 2 2 2 2 2 4 3" xfId="37734"/>
    <cellStyle name="Virgül 7 2 2 2 2 2 2 5" xfId="37735"/>
    <cellStyle name="Virgül 7 2 2 2 2 2 2 5 2" xfId="37736"/>
    <cellStyle name="Virgül 7 2 2 2 2 2 2 6" xfId="37737"/>
    <cellStyle name="Virgül 7 2 2 2 2 2 3" xfId="37738"/>
    <cellStyle name="Virgül 7 2 2 2 2 2 3 2" xfId="37739"/>
    <cellStyle name="Virgül 7 2 2 2 2 2 3 2 2" xfId="37740"/>
    <cellStyle name="Virgül 7 2 2 2 2 2 3 2 2 2" xfId="37741"/>
    <cellStyle name="Virgül 7 2 2 2 2 2 3 2 2 2 2" xfId="37742"/>
    <cellStyle name="Virgül 7 2 2 2 2 2 3 2 2 3" xfId="37743"/>
    <cellStyle name="Virgül 7 2 2 2 2 2 3 2 3" xfId="37744"/>
    <cellStyle name="Virgül 7 2 2 2 2 2 3 2 3 2" xfId="37745"/>
    <cellStyle name="Virgül 7 2 2 2 2 2 3 2 4" xfId="37746"/>
    <cellStyle name="Virgül 7 2 2 2 2 2 3 3" xfId="37747"/>
    <cellStyle name="Virgül 7 2 2 2 2 2 3 3 2" xfId="37748"/>
    <cellStyle name="Virgül 7 2 2 2 2 2 3 3 2 2" xfId="37749"/>
    <cellStyle name="Virgül 7 2 2 2 2 2 3 3 3" xfId="37750"/>
    <cellStyle name="Virgül 7 2 2 2 2 2 3 4" xfId="37751"/>
    <cellStyle name="Virgül 7 2 2 2 2 2 3 4 2" xfId="37752"/>
    <cellStyle name="Virgül 7 2 2 2 2 2 3 5" xfId="37753"/>
    <cellStyle name="Virgül 7 2 2 2 2 2 4" xfId="37754"/>
    <cellStyle name="Virgül 7 2 2 2 2 2 4 2" xfId="37755"/>
    <cellStyle name="Virgül 7 2 2 2 2 2 4 2 2" xfId="37756"/>
    <cellStyle name="Virgül 7 2 2 2 2 2 4 2 2 2" xfId="37757"/>
    <cellStyle name="Virgül 7 2 2 2 2 2 4 2 3" xfId="37758"/>
    <cellStyle name="Virgül 7 2 2 2 2 2 4 3" xfId="37759"/>
    <cellStyle name="Virgül 7 2 2 2 2 2 4 3 2" xfId="37760"/>
    <cellStyle name="Virgül 7 2 2 2 2 2 4 4" xfId="37761"/>
    <cellStyle name="Virgül 7 2 2 2 2 2 5" xfId="37762"/>
    <cellStyle name="Virgül 7 2 2 2 2 2 5 2" xfId="37763"/>
    <cellStyle name="Virgül 7 2 2 2 2 2 5 2 2" xfId="37764"/>
    <cellStyle name="Virgül 7 2 2 2 2 2 5 3" xfId="37765"/>
    <cellStyle name="Virgül 7 2 2 2 2 2 6" xfId="37766"/>
    <cellStyle name="Virgül 7 2 2 2 2 2 6 2" xfId="37767"/>
    <cellStyle name="Virgül 7 2 2 2 2 2 7" xfId="37768"/>
    <cellStyle name="Virgül 7 2 2 2 2 3" xfId="37769"/>
    <cellStyle name="Virgül 7 2 2 2 2 3 2" xfId="37770"/>
    <cellStyle name="Virgül 7 2 2 2 2 3 2 2" xfId="37771"/>
    <cellStyle name="Virgül 7 2 2 2 2 3 2 2 2" xfId="37772"/>
    <cellStyle name="Virgül 7 2 2 2 2 3 2 2 2 2" xfId="37773"/>
    <cellStyle name="Virgül 7 2 2 2 2 3 2 2 2 2 2" xfId="37774"/>
    <cellStyle name="Virgül 7 2 2 2 2 3 2 2 2 3" xfId="37775"/>
    <cellStyle name="Virgül 7 2 2 2 2 3 2 2 3" xfId="37776"/>
    <cellStyle name="Virgül 7 2 2 2 2 3 2 2 3 2" xfId="37777"/>
    <cellStyle name="Virgül 7 2 2 2 2 3 2 2 4" xfId="37778"/>
    <cellStyle name="Virgül 7 2 2 2 2 3 2 3" xfId="37779"/>
    <cellStyle name="Virgül 7 2 2 2 2 3 2 3 2" xfId="37780"/>
    <cellStyle name="Virgül 7 2 2 2 2 3 2 3 2 2" xfId="37781"/>
    <cellStyle name="Virgül 7 2 2 2 2 3 2 3 3" xfId="37782"/>
    <cellStyle name="Virgül 7 2 2 2 2 3 2 4" xfId="37783"/>
    <cellStyle name="Virgül 7 2 2 2 2 3 2 4 2" xfId="37784"/>
    <cellStyle name="Virgül 7 2 2 2 2 3 2 5" xfId="37785"/>
    <cellStyle name="Virgül 7 2 2 2 2 3 3" xfId="37786"/>
    <cellStyle name="Virgül 7 2 2 2 2 3 3 2" xfId="37787"/>
    <cellStyle name="Virgül 7 2 2 2 2 3 3 2 2" xfId="37788"/>
    <cellStyle name="Virgül 7 2 2 2 2 3 3 2 2 2" xfId="37789"/>
    <cellStyle name="Virgül 7 2 2 2 2 3 3 2 3" xfId="37790"/>
    <cellStyle name="Virgül 7 2 2 2 2 3 3 3" xfId="37791"/>
    <cellStyle name="Virgül 7 2 2 2 2 3 3 3 2" xfId="37792"/>
    <cellStyle name="Virgül 7 2 2 2 2 3 3 4" xfId="37793"/>
    <cellStyle name="Virgül 7 2 2 2 2 3 4" xfId="37794"/>
    <cellStyle name="Virgül 7 2 2 2 2 3 4 2" xfId="37795"/>
    <cellStyle name="Virgül 7 2 2 2 2 3 4 2 2" xfId="37796"/>
    <cellStyle name="Virgül 7 2 2 2 2 3 4 3" xfId="37797"/>
    <cellStyle name="Virgül 7 2 2 2 2 3 5" xfId="37798"/>
    <cellStyle name="Virgül 7 2 2 2 2 3 5 2" xfId="37799"/>
    <cellStyle name="Virgül 7 2 2 2 2 3 6" xfId="37800"/>
    <cellStyle name="Virgül 7 2 2 2 2 4" xfId="37801"/>
    <cellStyle name="Virgül 7 2 2 2 2 4 2" xfId="37802"/>
    <cellStyle name="Virgül 7 2 2 2 2 4 2 2" xfId="37803"/>
    <cellStyle name="Virgül 7 2 2 2 2 4 2 2 2" xfId="37804"/>
    <cellStyle name="Virgül 7 2 2 2 2 4 2 2 2 2" xfId="37805"/>
    <cellStyle name="Virgül 7 2 2 2 2 4 2 2 3" xfId="37806"/>
    <cellStyle name="Virgül 7 2 2 2 2 4 2 3" xfId="37807"/>
    <cellStyle name="Virgül 7 2 2 2 2 4 2 3 2" xfId="37808"/>
    <cellStyle name="Virgül 7 2 2 2 2 4 2 4" xfId="37809"/>
    <cellStyle name="Virgül 7 2 2 2 2 4 3" xfId="37810"/>
    <cellStyle name="Virgül 7 2 2 2 2 4 3 2" xfId="37811"/>
    <cellStyle name="Virgül 7 2 2 2 2 4 3 2 2" xfId="37812"/>
    <cellStyle name="Virgül 7 2 2 2 2 4 3 3" xfId="37813"/>
    <cellStyle name="Virgül 7 2 2 2 2 4 4" xfId="37814"/>
    <cellStyle name="Virgül 7 2 2 2 2 4 4 2" xfId="37815"/>
    <cellStyle name="Virgül 7 2 2 2 2 4 5" xfId="37816"/>
    <cellStyle name="Virgül 7 2 2 2 2 5" xfId="37817"/>
    <cellStyle name="Virgül 7 2 2 2 2 5 2" xfId="37818"/>
    <cellStyle name="Virgül 7 2 2 2 2 5 2 2" xfId="37819"/>
    <cellStyle name="Virgül 7 2 2 2 2 5 2 2 2" xfId="37820"/>
    <cellStyle name="Virgül 7 2 2 2 2 5 2 3" xfId="37821"/>
    <cellStyle name="Virgül 7 2 2 2 2 5 3" xfId="37822"/>
    <cellStyle name="Virgül 7 2 2 2 2 5 3 2" xfId="37823"/>
    <cellStyle name="Virgül 7 2 2 2 2 5 4" xfId="37824"/>
    <cellStyle name="Virgül 7 2 2 2 2 6" xfId="37825"/>
    <cellStyle name="Virgül 7 2 2 2 2 6 2" xfId="37826"/>
    <cellStyle name="Virgül 7 2 2 2 2 6 2 2" xfId="37827"/>
    <cellStyle name="Virgül 7 2 2 2 2 6 3" xfId="37828"/>
    <cellStyle name="Virgül 7 2 2 2 2 7" xfId="37829"/>
    <cellStyle name="Virgül 7 2 2 2 2 7 2" xfId="37830"/>
    <cellStyle name="Virgül 7 2 2 2 2 8" xfId="37831"/>
    <cellStyle name="Virgül 7 2 2 2 3" xfId="37832"/>
    <cellStyle name="Virgül 7 2 2 2 3 2" xfId="37833"/>
    <cellStyle name="Virgül 7 2 2 2 3 2 2" xfId="37834"/>
    <cellStyle name="Virgül 7 2 2 2 3 2 2 2" xfId="37835"/>
    <cellStyle name="Virgül 7 2 2 2 3 2 2 2 2" xfId="37836"/>
    <cellStyle name="Virgül 7 2 2 2 3 2 2 2 2 2" xfId="37837"/>
    <cellStyle name="Virgül 7 2 2 2 3 2 2 2 2 2 2" xfId="37838"/>
    <cellStyle name="Virgül 7 2 2 2 3 2 2 2 2 3" xfId="37839"/>
    <cellStyle name="Virgül 7 2 2 2 3 2 2 2 3" xfId="37840"/>
    <cellStyle name="Virgül 7 2 2 2 3 2 2 2 3 2" xfId="37841"/>
    <cellStyle name="Virgül 7 2 2 2 3 2 2 2 4" xfId="37842"/>
    <cellStyle name="Virgül 7 2 2 2 3 2 2 3" xfId="37843"/>
    <cellStyle name="Virgül 7 2 2 2 3 2 2 3 2" xfId="37844"/>
    <cellStyle name="Virgül 7 2 2 2 3 2 2 3 2 2" xfId="37845"/>
    <cellStyle name="Virgül 7 2 2 2 3 2 2 3 3" xfId="37846"/>
    <cellStyle name="Virgül 7 2 2 2 3 2 2 4" xfId="37847"/>
    <cellStyle name="Virgül 7 2 2 2 3 2 2 4 2" xfId="37848"/>
    <cellStyle name="Virgül 7 2 2 2 3 2 2 5" xfId="37849"/>
    <cellStyle name="Virgül 7 2 2 2 3 2 3" xfId="37850"/>
    <cellStyle name="Virgül 7 2 2 2 3 2 3 2" xfId="37851"/>
    <cellStyle name="Virgül 7 2 2 2 3 2 3 2 2" xfId="37852"/>
    <cellStyle name="Virgül 7 2 2 2 3 2 3 2 2 2" xfId="37853"/>
    <cellStyle name="Virgül 7 2 2 2 3 2 3 2 3" xfId="37854"/>
    <cellStyle name="Virgül 7 2 2 2 3 2 3 3" xfId="37855"/>
    <cellStyle name="Virgül 7 2 2 2 3 2 3 3 2" xfId="37856"/>
    <cellStyle name="Virgül 7 2 2 2 3 2 3 4" xfId="37857"/>
    <cellStyle name="Virgül 7 2 2 2 3 2 4" xfId="37858"/>
    <cellStyle name="Virgül 7 2 2 2 3 2 4 2" xfId="37859"/>
    <cellStyle name="Virgül 7 2 2 2 3 2 4 2 2" xfId="37860"/>
    <cellStyle name="Virgül 7 2 2 2 3 2 4 3" xfId="37861"/>
    <cellStyle name="Virgül 7 2 2 2 3 2 5" xfId="37862"/>
    <cellStyle name="Virgül 7 2 2 2 3 2 5 2" xfId="37863"/>
    <cellStyle name="Virgül 7 2 2 2 3 2 6" xfId="37864"/>
    <cellStyle name="Virgül 7 2 2 2 3 3" xfId="37865"/>
    <cellStyle name="Virgül 7 2 2 2 3 3 2" xfId="37866"/>
    <cellStyle name="Virgül 7 2 2 2 3 3 2 2" xfId="37867"/>
    <cellStyle name="Virgül 7 2 2 2 3 3 2 2 2" xfId="37868"/>
    <cellStyle name="Virgül 7 2 2 2 3 3 2 2 2 2" xfId="37869"/>
    <cellStyle name="Virgül 7 2 2 2 3 3 2 2 3" xfId="37870"/>
    <cellStyle name="Virgül 7 2 2 2 3 3 2 3" xfId="37871"/>
    <cellStyle name="Virgül 7 2 2 2 3 3 2 3 2" xfId="37872"/>
    <cellStyle name="Virgül 7 2 2 2 3 3 2 4" xfId="37873"/>
    <cellStyle name="Virgül 7 2 2 2 3 3 3" xfId="37874"/>
    <cellStyle name="Virgül 7 2 2 2 3 3 3 2" xfId="37875"/>
    <cellStyle name="Virgül 7 2 2 2 3 3 3 2 2" xfId="37876"/>
    <cellStyle name="Virgül 7 2 2 2 3 3 3 3" xfId="37877"/>
    <cellStyle name="Virgül 7 2 2 2 3 3 4" xfId="37878"/>
    <cellStyle name="Virgül 7 2 2 2 3 3 4 2" xfId="37879"/>
    <cellStyle name="Virgül 7 2 2 2 3 3 5" xfId="37880"/>
    <cellStyle name="Virgül 7 2 2 2 3 4" xfId="37881"/>
    <cellStyle name="Virgül 7 2 2 2 3 4 2" xfId="37882"/>
    <cellStyle name="Virgül 7 2 2 2 3 4 2 2" xfId="37883"/>
    <cellStyle name="Virgül 7 2 2 2 3 4 2 2 2" xfId="37884"/>
    <cellStyle name="Virgül 7 2 2 2 3 4 2 3" xfId="37885"/>
    <cellStyle name="Virgül 7 2 2 2 3 4 3" xfId="37886"/>
    <cellStyle name="Virgül 7 2 2 2 3 4 3 2" xfId="37887"/>
    <cellStyle name="Virgül 7 2 2 2 3 4 4" xfId="37888"/>
    <cellStyle name="Virgül 7 2 2 2 3 5" xfId="37889"/>
    <cellStyle name="Virgül 7 2 2 2 3 5 2" xfId="37890"/>
    <cellStyle name="Virgül 7 2 2 2 3 5 2 2" xfId="37891"/>
    <cellStyle name="Virgül 7 2 2 2 3 5 3" xfId="37892"/>
    <cellStyle name="Virgül 7 2 2 2 3 6" xfId="37893"/>
    <cellStyle name="Virgül 7 2 2 2 3 6 2" xfId="37894"/>
    <cellStyle name="Virgül 7 2 2 2 3 7" xfId="37895"/>
    <cellStyle name="Virgül 7 2 2 2 4" xfId="37896"/>
    <cellStyle name="Virgül 7 2 2 2 4 2" xfId="37897"/>
    <cellStyle name="Virgül 7 2 2 2 4 2 2" xfId="37898"/>
    <cellStyle name="Virgül 7 2 2 2 4 2 2 2" xfId="37899"/>
    <cellStyle name="Virgül 7 2 2 2 4 2 2 2 2" xfId="37900"/>
    <cellStyle name="Virgül 7 2 2 2 4 2 2 2 2 2" xfId="37901"/>
    <cellStyle name="Virgül 7 2 2 2 4 2 2 2 3" xfId="37902"/>
    <cellStyle name="Virgül 7 2 2 2 4 2 2 3" xfId="37903"/>
    <cellStyle name="Virgül 7 2 2 2 4 2 2 3 2" xfId="37904"/>
    <cellStyle name="Virgül 7 2 2 2 4 2 2 4" xfId="37905"/>
    <cellStyle name="Virgül 7 2 2 2 4 2 3" xfId="37906"/>
    <cellStyle name="Virgül 7 2 2 2 4 2 3 2" xfId="37907"/>
    <cellStyle name="Virgül 7 2 2 2 4 2 3 2 2" xfId="37908"/>
    <cellStyle name="Virgül 7 2 2 2 4 2 3 3" xfId="37909"/>
    <cellStyle name="Virgül 7 2 2 2 4 2 4" xfId="37910"/>
    <cellStyle name="Virgül 7 2 2 2 4 2 4 2" xfId="37911"/>
    <cellStyle name="Virgül 7 2 2 2 4 2 5" xfId="37912"/>
    <cellStyle name="Virgül 7 2 2 2 4 3" xfId="37913"/>
    <cellStyle name="Virgül 7 2 2 2 4 3 2" xfId="37914"/>
    <cellStyle name="Virgül 7 2 2 2 4 3 2 2" xfId="37915"/>
    <cellStyle name="Virgül 7 2 2 2 4 3 2 2 2" xfId="37916"/>
    <cellStyle name="Virgül 7 2 2 2 4 3 2 3" xfId="37917"/>
    <cellStyle name="Virgül 7 2 2 2 4 3 3" xfId="37918"/>
    <cellStyle name="Virgül 7 2 2 2 4 3 3 2" xfId="37919"/>
    <cellStyle name="Virgül 7 2 2 2 4 3 4" xfId="37920"/>
    <cellStyle name="Virgül 7 2 2 2 4 4" xfId="37921"/>
    <cellStyle name="Virgül 7 2 2 2 4 4 2" xfId="37922"/>
    <cellStyle name="Virgül 7 2 2 2 4 4 2 2" xfId="37923"/>
    <cellStyle name="Virgül 7 2 2 2 4 4 3" xfId="37924"/>
    <cellStyle name="Virgül 7 2 2 2 4 5" xfId="37925"/>
    <cellStyle name="Virgül 7 2 2 2 4 5 2" xfId="37926"/>
    <cellStyle name="Virgül 7 2 2 2 4 6" xfId="37927"/>
    <cellStyle name="Virgül 7 2 2 2 5" xfId="37928"/>
    <cellStyle name="Virgül 7 2 2 2 5 2" xfId="37929"/>
    <cellStyle name="Virgül 7 2 2 2 5 2 2" xfId="37930"/>
    <cellStyle name="Virgül 7 2 2 2 5 2 2 2" xfId="37931"/>
    <cellStyle name="Virgül 7 2 2 2 5 2 2 2 2" xfId="37932"/>
    <cellStyle name="Virgül 7 2 2 2 5 2 2 3" xfId="37933"/>
    <cellStyle name="Virgül 7 2 2 2 5 2 3" xfId="37934"/>
    <cellStyle name="Virgül 7 2 2 2 5 2 3 2" xfId="37935"/>
    <cellStyle name="Virgül 7 2 2 2 5 2 4" xfId="37936"/>
    <cellStyle name="Virgül 7 2 2 2 5 3" xfId="37937"/>
    <cellStyle name="Virgül 7 2 2 2 5 3 2" xfId="37938"/>
    <cellStyle name="Virgül 7 2 2 2 5 3 2 2" xfId="37939"/>
    <cellStyle name="Virgül 7 2 2 2 5 3 3" xfId="37940"/>
    <cellStyle name="Virgül 7 2 2 2 5 4" xfId="37941"/>
    <cellStyle name="Virgül 7 2 2 2 5 4 2" xfId="37942"/>
    <cellStyle name="Virgül 7 2 2 2 5 5" xfId="37943"/>
    <cellStyle name="Virgül 7 2 2 2 6" xfId="37944"/>
    <cellStyle name="Virgül 7 2 2 2 6 2" xfId="37945"/>
    <cellStyle name="Virgül 7 2 2 2 6 2 2" xfId="37946"/>
    <cellStyle name="Virgül 7 2 2 2 6 2 2 2" xfId="37947"/>
    <cellStyle name="Virgül 7 2 2 2 6 2 3" xfId="37948"/>
    <cellStyle name="Virgül 7 2 2 2 6 3" xfId="37949"/>
    <cellStyle name="Virgül 7 2 2 2 6 3 2" xfId="37950"/>
    <cellStyle name="Virgül 7 2 2 2 6 4" xfId="37951"/>
    <cellStyle name="Virgül 7 2 2 2 7" xfId="37952"/>
    <cellStyle name="Virgül 7 2 2 2 7 2" xfId="37953"/>
    <cellStyle name="Virgül 7 2 2 2 7 2 2" xfId="37954"/>
    <cellStyle name="Virgül 7 2 2 2 7 3" xfId="37955"/>
    <cellStyle name="Virgül 7 2 2 2 8" xfId="37956"/>
    <cellStyle name="Virgül 7 2 2 2 8 2" xfId="37957"/>
    <cellStyle name="Virgül 7 2 2 2 9" xfId="37958"/>
    <cellStyle name="Virgül 7 2 2 3" xfId="37959"/>
    <cellStyle name="Virgül 7 2 2 3 2" xfId="37960"/>
    <cellStyle name="Virgül 7 2 2 3 2 2" xfId="37961"/>
    <cellStyle name="Virgül 7 2 2 3 2 2 2" xfId="37962"/>
    <cellStyle name="Virgül 7 2 2 3 2 2 2 2" xfId="37963"/>
    <cellStyle name="Virgül 7 2 2 3 2 2 2 2 2" xfId="37964"/>
    <cellStyle name="Virgül 7 2 2 3 2 2 2 2 2 2" xfId="37965"/>
    <cellStyle name="Virgül 7 2 2 3 2 2 2 2 2 2 2" xfId="37966"/>
    <cellStyle name="Virgül 7 2 2 3 2 2 2 2 2 3" xfId="37967"/>
    <cellStyle name="Virgül 7 2 2 3 2 2 2 2 3" xfId="37968"/>
    <cellStyle name="Virgül 7 2 2 3 2 2 2 2 3 2" xfId="37969"/>
    <cellStyle name="Virgül 7 2 2 3 2 2 2 2 4" xfId="37970"/>
    <cellStyle name="Virgül 7 2 2 3 2 2 2 3" xfId="37971"/>
    <cellStyle name="Virgül 7 2 2 3 2 2 2 3 2" xfId="37972"/>
    <cellStyle name="Virgül 7 2 2 3 2 2 2 3 2 2" xfId="37973"/>
    <cellStyle name="Virgül 7 2 2 3 2 2 2 3 3" xfId="37974"/>
    <cellStyle name="Virgül 7 2 2 3 2 2 2 4" xfId="37975"/>
    <cellStyle name="Virgül 7 2 2 3 2 2 2 4 2" xfId="37976"/>
    <cellStyle name="Virgül 7 2 2 3 2 2 2 5" xfId="37977"/>
    <cellStyle name="Virgül 7 2 2 3 2 2 3" xfId="37978"/>
    <cellStyle name="Virgül 7 2 2 3 2 2 3 2" xfId="37979"/>
    <cellStyle name="Virgül 7 2 2 3 2 2 3 2 2" xfId="37980"/>
    <cellStyle name="Virgül 7 2 2 3 2 2 3 2 2 2" xfId="37981"/>
    <cellStyle name="Virgül 7 2 2 3 2 2 3 2 3" xfId="37982"/>
    <cellStyle name="Virgül 7 2 2 3 2 2 3 3" xfId="37983"/>
    <cellStyle name="Virgül 7 2 2 3 2 2 3 3 2" xfId="37984"/>
    <cellStyle name="Virgül 7 2 2 3 2 2 3 4" xfId="37985"/>
    <cellStyle name="Virgül 7 2 2 3 2 2 4" xfId="37986"/>
    <cellStyle name="Virgül 7 2 2 3 2 2 4 2" xfId="37987"/>
    <cellStyle name="Virgül 7 2 2 3 2 2 4 2 2" xfId="37988"/>
    <cellStyle name="Virgül 7 2 2 3 2 2 4 3" xfId="37989"/>
    <cellStyle name="Virgül 7 2 2 3 2 2 5" xfId="37990"/>
    <cellStyle name="Virgül 7 2 2 3 2 2 5 2" xfId="37991"/>
    <cellStyle name="Virgül 7 2 2 3 2 2 6" xfId="37992"/>
    <cellStyle name="Virgül 7 2 2 3 2 3" xfId="37993"/>
    <cellStyle name="Virgül 7 2 2 3 2 3 2" xfId="37994"/>
    <cellStyle name="Virgül 7 2 2 3 2 3 2 2" xfId="37995"/>
    <cellStyle name="Virgül 7 2 2 3 2 3 2 2 2" xfId="37996"/>
    <cellStyle name="Virgül 7 2 2 3 2 3 2 2 2 2" xfId="37997"/>
    <cellStyle name="Virgül 7 2 2 3 2 3 2 2 3" xfId="37998"/>
    <cellStyle name="Virgül 7 2 2 3 2 3 2 3" xfId="37999"/>
    <cellStyle name="Virgül 7 2 2 3 2 3 2 3 2" xfId="38000"/>
    <cellStyle name="Virgül 7 2 2 3 2 3 2 4" xfId="38001"/>
    <cellStyle name="Virgül 7 2 2 3 2 3 3" xfId="38002"/>
    <cellStyle name="Virgül 7 2 2 3 2 3 3 2" xfId="38003"/>
    <cellStyle name="Virgül 7 2 2 3 2 3 3 2 2" xfId="38004"/>
    <cellStyle name="Virgül 7 2 2 3 2 3 3 3" xfId="38005"/>
    <cellStyle name="Virgül 7 2 2 3 2 3 4" xfId="38006"/>
    <cellStyle name="Virgül 7 2 2 3 2 3 4 2" xfId="38007"/>
    <cellStyle name="Virgül 7 2 2 3 2 3 5" xfId="38008"/>
    <cellStyle name="Virgül 7 2 2 3 2 4" xfId="38009"/>
    <cellStyle name="Virgül 7 2 2 3 2 4 2" xfId="38010"/>
    <cellStyle name="Virgül 7 2 2 3 2 4 2 2" xfId="38011"/>
    <cellStyle name="Virgül 7 2 2 3 2 4 2 2 2" xfId="38012"/>
    <cellStyle name="Virgül 7 2 2 3 2 4 2 3" xfId="38013"/>
    <cellStyle name="Virgül 7 2 2 3 2 4 3" xfId="38014"/>
    <cellStyle name="Virgül 7 2 2 3 2 4 3 2" xfId="38015"/>
    <cellStyle name="Virgül 7 2 2 3 2 4 4" xfId="38016"/>
    <cellStyle name="Virgül 7 2 2 3 2 5" xfId="38017"/>
    <cellStyle name="Virgül 7 2 2 3 2 5 2" xfId="38018"/>
    <cellStyle name="Virgül 7 2 2 3 2 5 2 2" xfId="38019"/>
    <cellStyle name="Virgül 7 2 2 3 2 5 3" xfId="38020"/>
    <cellStyle name="Virgül 7 2 2 3 2 6" xfId="38021"/>
    <cellStyle name="Virgül 7 2 2 3 2 6 2" xfId="38022"/>
    <cellStyle name="Virgül 7 2 2 3 2 7" xfId="38023"/>
    <cellStyle name="Virgül 7 2 2 3 3" xfId="38024"/>
    <cellStyle name="Virgül 7 2 2 3 3 2" xfId="38025"/>
    <cellStyle name="Virgül 7 2 2 3 3 2 2" xfId="38026"/>
    <cellStyle name="Virgül 7 2 2 3 3 2 2 2" xfId="38027"/>
    <cellStyle name="Virgül 7 2 2 3 3 2 2 2 2" xfId="38028"/>
    <cellStyle name="Virgül 7 2 2 3 3 2 2 2 2 2" xfId="38029"/>
    <cellStyle name="Virgül 7 2 2 3 3 2 2 2 3" xfId="38030"/>
    <cellStyle name="Virgül 7 2 2 3 3 2 2 3" xfId="38031"/>
    <cellStyle name="Virgül 7 2 2 3 3 2 2 3 2" xfId="38032"/>
    <cellStyle name="Virgül 7 2 2 3 3 2 2 4" xfId="38033"/>
    <cellStyle name="Virgül 7 2 2 3 3 2 3" xfId="38034"/>
    <cellStyle name="Virgül 7 2 2 3 3 2 3 2" xfId="38035"/>
    <cellStyle name="Virgül 7 2 2 3 3 2 3 2 2" xfId="38036"/>
    <cellStyle name="Virgül 7 2 2 3 3 2 3 3" xfId="38037"/>
    <cellStyle name="Virgül 7 2 2 3 3 2 4" xfId="38038"/>
    <cellStyle name="Virgül 7 2 2 3 3 2 4 2" xfId="38039"/>
    <cellStyle name="Virgül 7 2 2 3 3 2 5" xfId="38040"/>
    <cellStyle name="Virgül 7 2 2 3 3 3" xfId="38041"/>
    <cellStyle name="Virgül 7 2 2 3 3 3 2" xfId="38042"/>
    <cellStyle name="Virgül 7 2 2 3 3 3 2 2" xfId="38043"/>
    <cellStyle name="Virgül 7 2 2 3 3 3 2 2 2" xfId="38044"/>
    <cellStyle name="Virgül 7 2 2 3 3 3 2 3" xfId="38045"/>
    <cellStyle name="Virgül 7 2 2 3 3 3 3" xfId="38046"/>
    <cellStyle name="Virgül 7 2 2 3 3 3 3 2" xfId="38047"/>
    <cellStyle name="Virgül 7 2 2 3 3 3 4" xfId="38048"/>
    <cellStyle name="Virgül 7 2 2 3 3 4" xfId="38049"/>
    <cellStyle name="Virgül 7 2 2 3 3 4 2" xfId="38050"/>
    <cellStyle name="Virgül 7 2 2 3 3 4 2 2" xfId="38051"/>
    <cellStyle name="Virgül 7 2 2 3 3 4 3" xfId="38052"/>
    <cellStyle name="Virgül 7 2 2 3 3 5" xfId="38053"/>
    <cellStyle name="Virgül 7 2 2 3 3 5 2" xfId="38054"/>
    <cellStyle name="Virgül 7 2 2 3 3 6" xfId="38055"/>
    <cellStyle name="Virgül 7 2 2 3 4" xfId="38056"/>
    <cellStyle name="Virgül 7 2 2 3 4 2" xfId="38057"/>
    <cellStyle name="Virgül 7 2 2 3 4 2 2" xfId="38058"/>
    <cellStyle name="Virgül 7 2 2 3 4 2 2 2" xfId="38059"/>
    <cellStyle name="Virgül 7 2 2 3 4 2 2 2 2" xfId="38060"/>
    <cellStyle name="Virgül 7 2 2 3 4 2 2 3" xfId="38061"/>
    <cellStyle name="Virgül 7 2 2 3 4 2 3" xfId="38062"/>
    <cellStyle name="Virgül 7 2 2 3 4 2 3 2" xfId="38063"/>
    <cellStyle name="Virgül 7 2 2 3 4 2 4" xfId="38064"/>
    <cellStyle name="Virgül 7 2 2 3 4 3" xfId="38065"/>
    <cellStyle name="Virgül 7 2 2 3 4 3 2" xfId="38066"/>
    <cellStyle name="Virgül 7 2 2 3 4 3 2 2" xfId="38067"/>
    <cellStyle name="Virgül 7 2 2 3 4 3 3" xfId="38068"/>
    <cellStyle name="Virgül 7 2 2 3 4 4" xfId="38069"/>
    <cellStyle name="Virgül 7 2 2 3 4 4 2" xfId="38070"/>
    <cellStyle name="Virgül 7 2 2 3 4 5" xfId="38071"/>
    <cellStyle name="Virgül 7 2 2 3 5" xfId="38072"/>
    <cellStyle name="Virgül 7 2 2 3 5 2" xfId="38073"/>
    <cellStyle name="Virgül 7 2 2 3 5 2 2" xfId="38074"/>
    <cellStyle name="Virgül 7 2 2 3 5 2 2 2" xfId="38075"/>
    <cellStyle name="Virgül 7 2 2 3 5 2 3" xfId="38076"/>
    <cellStyle name="Virgül 7 2 2 3 5 3" xfId="38077"/>
    <cellStyle name="Virgül 7 2 2 3 5 3 2" xfId="38078"/>
    <cellStyle name="Virgül 7 2 2 3 5 4" xfId="38079"/>
    <cellStyle name="Virgül 7 2 2 3 6" xfId="38080"/>
    <cellStyle name="Virgül 7 2 2 3 6 2" xfId="38081"/>
    <cellStyle name="Virgül 7 2 2 3 6 2 2" xfId="38082"/>
    <cellStyle name="Virgül 7 2 2 3 6 3" xfId="38083"/>
    <cellStyle name="Virgül 7 2 2 3 7" xfId="38084"/>
    <cellStyle name="Virgül 7 2 2 3 7 2" xfId="38085"/>
    <cellStyle name="Virgül 7 2 2 3 8" xfId="38086"/>
    <cellStyle name="Virgül 7 2 2 4" xfId="38087"/>
    <cellStyle name="Virgül 7 2 2 4 2" xfId="38088"/>
    <cellStyle name="Virgül 7 2 2 4 2 2" xfId="38089"/>
    <cellStyle name="Virgül 7 2 2 4 2 2 2" xfId="38090"/>
    <cellStyle name="Virgül 7 2 2 4 2 2 2 2" xfId="38091"/>
    <cellStyle name="Virgül 7 2 2 4 2 2 2 2 2" xfId="38092"/>
    <cellStyle name="Virgül 7 2 2 4 2 2 2 2 2 2" xfId="38093"/>
    <cellStyle name="Virgül 7 2 2 4 2 2 2 2 3" xfId="38094"/>
    <cellStyle name="Virgül 7 2 2 4 2 2 2 3" xfId="38095"/>
    <cellStyle name="Virgül 7 2 2 4 2 2 2 3 2" xfId="38096"/>
    <cellStyle name="Virgül 7 2 2 4 2 2 2 4" xfId="38097"/>
    <cellStyle name="Virgül 7 2 2 4 2 2 3" xfId="38098"/>
    <cellStyle name="Virgül 7 2 2 4 2 2 3 2" xfId="38099"/>
    <cellStyle name="Virgül 7 2 2 4 2 2 3 2 2" xfId="38100"/>
    <cellStyle name="Virgül 7 2 2 4 2 2 3 3" xfId="38101"/>
    <cellStyle name="Virgül 7 2 2 4 2 2 4" xfId="38102"/>
    <cellStyle name="Virgül 7 2 2 4 2 2 4 2" xfId="38103"/>
    <cellStyle name="Virgül 7 2 2 4 2 2 5" xfId="38104"/>
    <cellStyle name="Virgül 7 2 2 4 2 3" xfId="38105"/>
    <cellStyle name="Virgül 7 2 2 4 2 3 2" xfId="38106"/>
    <cellStyle name="Virgül 7 2 2 4 2 3 2 2" xfId="38107"/>
    <cellStyle name="Virgül 7 2 2 4 2 3 2 2 2" xfId="38108"/>
    <cellStyle name="Virgül 7 2 2 4 2 3 2 3" xfId="38109"/>
    <cellStyle name="Virgül 7 2 2 4 2 3 3" xfId="38110"/>
    <cellStyle name="Virgül 7 2 2 4 2 3 3 2" xfId="38111"/>
    <cellStyle name="Virgül 7 2 2 4 2 3 4" xfId="38112"/>
    <cellStyle name="Virgül 7 2 2 4 2 4" xfId="38113"/>
    <cellStyle name="Virgül 7 2 2 4 2 4 2" xfId="38114"/>
    <cellStyle name="Virgül 7 2 2 4 2 4 2 2" xfId="38115"/>
    <cellStyle name="Virgül 7 2 2 4 2 4 3" xfId="38116"/>
    <cellStyle name="Virgül 7 2 2 4 2 5" xfId="38117"/>
    <cellStyle name="Virgül 7 2 2 4 2 5 2" xfId="38118"/>
    <cellStyle name="Virgül 7 2 2 4 2 6" xfId="38119"/>
    <cellStyle name="Virgül 7 2 2 4 3" xfId="38120"/>
    <cellStyle name="Virgül 7 2 2 4 3 2" xfId="38121"/>
    <cellStyle name="Virgül 7 2 2 4 3 2 2" xfId="38122"/>
    <cellStyle name="Virgül 7 2 2 4 3 2 2 2" xfId="38123"/>
    <cellStyle name="Virgül 7 2 2 4 3 2 2 2 2" xfId="38124"/>
    <cellStyle name="Virgül 7 2 2 4 3 2 2 3" xfId="38125"/>
    <cellStyle name="Virgül 7 2 2 4 3 2 3" xfId="38126"/>
    <cellStyle name="Virgül 7 2 2 4 3 2 3 2" xfId="38127"/>
    <cellStyle name="Virgül 7 2 2 4 3 2 4" xfId="38128"/>
    <cellStyle name="Virgül 7 2 2 4 3 3" xfId="38129"/>
    <cellStyle name="Virgül 7 2 2 4 3 3 2" xfId="38130"/>
    <cellStyle name="Virgül 7 2 2 4 3 3 2 2" xfId="38131"/>
    <cellStyle name="Virgül 7 2 2 4 3 3 3" xfId="38132"/>
    <cellStyle name="Virgül 7 2 2 4 3 4" xfId="38133"/>
    <cellStyle name="Virgül 7 2 2 4 3 4 2" xfId="38134"/>
    <cellStyle name="Virgül 7 2 2 4 3 5" xfId="38135"/>
    <cellStyle name="Virgül 7 2 2 4 4" xfId="38136"/>
    <cellStyle name="Virgül 7 2 2 4 4 2" xfId="38137"/>
    <cellStyle name="Virgül 7 2 2 4 4 2 2" xfId="38138"/>
    <cellStyle name="Virgül 7 2 2 4 4 2 2 2" xfId="38139"/>
    <cellStyle name="Virgül 7 2 2 4 4 2 3" xfId="38140"/>
    <cellStyle name="Virgül 7 2 2 4 4 3" xfId="38141"/>
    <cellStyle name="Virgül 7 2 2 4 4 3 2" xfId="38142"/>
    <cellStyle name="Virgül 7 2 2 4 4 4" xfId="38143"/>
    <cellStyle name="Virgül 7 2 2 4 5" xfId="38144"/>
    <cellStyle name="Virgül 7 2 2 4 5 2" xfId="38145"/>
    <cellStyle name="Virgül 7 2 2 4 5 2 2" xfId="38146"/>
    <cellStyle name="Virgül 7 2 2 4 5 3" xfId="38147"/>
    <cellStyle name="Virgül 7 2 2 4 6" xfId="38148"/>
    <cellStyle name="Virgül 7 2 2 4 6 2" xfId="38149"/>
    <cellStyle name="Virgül 7 2 2 4 7" xfId="38150"/>
    <cellStyle name="Virgül 7 2 2 5" xfId="38151"/>
    <cellStyle name="Virgül 7 2 2 5 2" xfId="38152"/>
    <cellStyle name="Virgül 7 2 2 5 2 2" xfId="38153"/>
    <cellStyle name="Virgül 7 2 2 5 2 2 2" xfId="38154"/>
    <cellStyle name="Virgül 7 2 2 5 2 2 2 2" xfId="38155"/>
    <cellStyle name="Virgül 7 2 2 5 2 2 2 2 2" xfId="38156"/>
    <cellStyle name="Virgül 7 2 2 5 2 2 2 3" xfId="38157"/>
    <cellStyle name="Virgül 7 2 2 5 2 2 3" xfId="38158"/>
    <cellStyle name="Virgül 7 2 2 5 2 2 3 2" xfId="38159"/>
    <cellStyle name="Virgül 7 2 2 5 2 2 4" xfId="38160"/>
    <cellStyle name="Virgül 7 2 2 5 2 3" xfId="38161"/>
    <cellStyle name="Virgül 7 2 2 5 2 3 2" xfId="38162"/>
    <cellStyle name="Virgül 7 2 2 5 2 3 2 2" xfId="38163"/>
    <cellStyle name="Virgül 7 2 2 5 2 3 3" xfId="38164"/>
    <cellStyle name="Virgül 7 2 2 5 2 4" xfId="38165"/>
    <cellStyle name="Virgül 7 2 2 5 2 4 2" xfId="38166"/>
    <cellStyle name="Virgül 7 2 2 5 2 5" xfId="38167"/>
    <cellStyle name="Virgül 7 2 2 5 3" xfId="38168"/>
    <cellStyle name="Virgül 7 2 2 5 3 2" xfId="38169"/>
    <cellStyle name="Virgül 7 2 2 5 3 2 2" xfId="38170"/>
    <cellStyle name="Virgül 7 2 2 5 3 2 2 2" xfId="38171"/>
    <cellStyle name="Virgül 7 2 2 5 3 2 3" xfId="38172"/>
    <cellStyle name="Virgül 7 2 2 5 3 3" xfId="38173"/>
    <cellStyle name="Virgül 7 2 2 5 3 3 2" xfId="38174"/>
    <cellStyle name="Virgül 7 2 2 5 3 4" xfId="38175"/>
    <cellStyle name="Virgül 7 2 2 5 4" xfId="38176"/>
    <cellStyle name="Virgül 7 2 2 5 4 2" xfId="38177"/>
    <cellStyle name="Virgül 7 2 2 5 4 2 2" xfId="38178"/>
    <cellStyle name="Virgül 7 2 2 5 4 3" xfId="38179"/>
    <cellStyle name="Virgül 7 2 2 5 5" xfId="38180"/>
    <cellStyle name="Virgül 7 2 2 5 5 2" xfId="38181"/>
    <cellStyle name="Virgül 7 2 2 5 6" xfId="38182"/>
    <cellStyle name="Virgül 7 2 2 6" xfId="38183"/>
    <cellStyle name="Virgül 7 2 2 6 2" xfId="38184"/>
    <cellStyle name="Virgül 7 2 2 6 2 2" xfId="38185"/>
    <cellStyle name="Virgül 7 2 2 6 2 2 2" xfId="38186"/>
    <cellStyle name="Virgül 7 2 2 6 2 2 2 2" xfId="38187"/>
    <cellStyle name="Virgül 7 2 2 6 2 2 3" xfId="38188"/>
    <cellStyle name="Virgül 7 2 2 6 2 3" xfId="38189"/>
    <cellStyle name="Virgül 7 2 2 6 2 3 2" xfId="38190"/>
    <cellStyle name="Virgül 7 2 2 6 2 4" xfId="38191"/>
    <cellStyle name="Virgül 7 2 2 6 3" xfId="38192"/>
    <cellStyle name="Virgül 7 2 2 6 3 2" xfId="38193"/>
    <cellStyle name="Virgül 7 2 2 6 3 2 2" xfId="38194"/>
    <cellStyle name="Virgül 7 2 2 6 3 3" xfId="38195"/>
    <cellStyle name="Virgül 7 2 2 6 4" xfId="38196"/>
    <cellStyle name="Virgül 7 2 2 6 4 2" xfId="38197"/>
    <cellStyle name="Virgül 7 2 2 6 5" xfId="38198"/>
    <cellStyle name="Virgül 7 2 2 7" xfId="38199"/>
    <cellStyle name="Virgül 7 2 2 7 2" xfId="38200"/>
    <cellStyle name="Virgül 7 2 2 7 2 2" xfId="38201"/>
    <cellStyle name="Virgül 7 2 2 7 2 2 2" xfId="38202"/>
    <cellStyle name="Virgül 7 2 2 7 2 3" xfId="38203"/>
    <cellStyle name="Virgül 7 2 2 7 3" xfId="38204"/>
    <cellStyle name="Virgül 7 2 2 7 3 2" xfId="38205"/>
    <cellStyle name="Virgül 7 2 2 7 4" xfId="38206"/>
    <cellStyle name="Virgül 7 2 2 8" xfId="38207"/>
    <cellStyle name="Virgül 7 2 2 8 2" xfId="38208"/>
    <cellStyle name="Virgül 7 2 2 8 2 2" xfId="38209"/>
    <cellStyle name="Virgül 7 2 2 8 3" xfId="38210"/>
    <cellStyle name="Virgül 7 2 2 9" xfId="38211"/>
    <cellStyle name="Virgül 7 2 2 9 2" xfId="38212"/>
    <cellStyle name="Virgül 7 2 3" xfId="38213"/>
    <cellStyle name="Virgül 7 2 3 2" xfId="38214"/>
    <cellStyle name="Virgül 7 2 3 2 2" xfId="38215"/>
    <cellStyle name="Virgül 7 2 3 2 2 2" xfId="38216"/>
    <cellStyle name="Virgül 7 2 3 2 2 2 2" xfId="38217"/>
    <cellStyle name="Virgül 7 2 3 2 2 2 2 2" xfId="38218"/>
    <cellStyle name="Virgül 7 2 3 2 2 2 2 2 2" xfId="38219"/>
    <cellStyle name="Virgül 7 2 3 2 2 2 2 2 2 2" xfId="38220"/>
    <cellStyle name="Virgül 7 2 3 2 2 2 2 2 2 2 2" xfId="38221"/>
    <cellStyle name="Virgül 7 2 3 2 2 2 2 2 2 3" xfId="38222"/>
    <cellStyle name="Virgül 7 2 3 2 2 2 2 2 3" xfId="38223"/>
    <cellStyle name="Virgül 7 2 3 2 2 2 2 2 3 2" xfId="38224"/>
    <cellStyle name="Virgül 7 2 3 2 2 2 2 2 4" xfId="38225"/>
    <cellStyle name="Virgül 7 2 3 2 2 2 2 3" xfId="38226"/>
    <cellStyle name="Virgül 7 2 3 2 2 2 2 3 2" xfId="38227"/>
    <cellStyle name="Virgül 7 2 3 2 2 2 2 3 2 2" xfId="38228"/>
    <cellStyle name="Virgül 7 2 3 2 2 2 2 3 3" xfId="38229"/>
    <cellStyle name="Virgül 7 2 3 2 2 2 2 4" xfId="38230"/>
    <cellStyle name="Virgül 7 2 3 2 2 2 2 4 2" xfId="38231"/>
    <cellStyle name="Virgül 7 2 3 2 2 2 2 5" xfId="38232"/>
    <cellStyle name="Virgül 7 2 3 2 2 2 3" xfId="38233"/>
    <cellStyle name="Virgül 7 2 3 2 2 2 3 2" xfId="38234"/>
    <cellStyle name="Virgül 7 2 3 2 2 2 3 2 2" xfId="38235"/>
    <cellStyle name="Virgül 7 2 3 2 2 2 3 2 2 2" xfId="38236"/>
    <cellStyle name="Virgül 7 2 3 2 2 2 3 2 3" xfId="38237"/>
    <cellStyle name="Virgül 7 2 3 2 2 2 3 3" xfId="38238"/>
    <cellStyle name="Virgül 7 2 3 2 2 2 3 3 2" xfId="38239"/>
    <cellStyle name="Virgül 7 2 3 2 2 2 3 4" xfId="38240"/>
    <cellStyle name="Virgül 7 2 3 2 2 2 4" xfId="38241"/>
    <cellStyle name="Virgül 7 2 3 2 2 2 4 2" xfId="38242"/>
    <cellStyle name="Virgül 7 2 3 2 2 2 4 2 2" xfId="38243"/>
    <cellStyle name="Virgül 7 2 3 2 2 2 4 3" xfId="38244"/>
    <cellStyle name="Virgül 7 2 3 2 2 2 5" xfId="38245"/>
    <cellStyle name="Virgül 7 2 3 2 2 2 5 2" xfId="38246"/>
    <cellStyle name="Virgül 7 2 3 2 2 2 6" xfId="38247"/>
    <cellStyle name="Virgül 7 2 3 2 2 3" xfId="38248"/>
    <cellStyle name="Virgül 7 2 3 2 2 3 2" xfId="38249"/>
    <cellStyle name="Virgül 7 2 3 2 2 3 2 2" xfId="38250"/>
    <cellStyle name="Virgül 7 2 3 2 2 3 2 2 2" xfId="38251"/>
    <cellStyle name="Virgül 7 2 3 2 2 3 2 2 2 2" xfId="38252"/>
    <cellStyle name="Virgül 7 2 3 2 2 3 2 2 3" xfId="38253"/>
    <cellStyle name="Virgül 7 2 3 2 2 3 2 3" xfId="38254"/>
    <cellStyle name="Virgül 7 2 3 2 2 3 2 3 2" xfId="38255"/>
    <cellStyle name="Virgül 7 2 3 2 2 3 2 4" xfId="38256"/>
    <cellStyle name="Virgül 7 2 3 2 2 3 3" xfId="38257"/>
    <cellStyle name="Virgül 7 2 3 2 2 3 3 2" xfId="38258"/>
    <cellStyle name="Virgül 7 2 3 2 2 3 3 2 2" xfId="38259"/>
    <cellStyle name="Virgül 7 2 3 2 2 3 3 3" xfId="38260"/>
    <cellStyle name="Virgül 7 2 3 2 2 3 4" xfId="38261"/>
    <cellStyle name="Virgül 7 2 3 2 2 3 4 2" xfId="38262"/>
    <cellStyle name="Virgül 7 2 3 2 2 3 5" xfId="38263"/>
    <cellStyle name="Virgül 7 2 3 2 2 4" xfId="38264"/>
    <cellStyle name="Virgül 7 2 3 2 2 4 2" xfId="38265"/>
    <cellStyle name="Virgül 7 2 3 2 2 4 2 2" xfId="38266"/>
    <cellStyle name="Virgül 7 2 3 2 2 4 2 2 2" xfId="38267"/>
    <cellStyle name="Virgül 7 2 3 2 2 4 2 3" xfId="38268"/>
    <cellStyle name="Virgül 7 2 3 2 2 4 3" xfId="38269"/>
    <cellStyle name="Virgül 7 2 3 2 2 4 3 2" xfId="38270"/>
    <cellStyle name="Virgül 7 2 3 2 2 4 4" xfId="38271"/>
    <cellStyle name="Virgül 7 2 3 2 2 5" xfId="38272"/>
    <cellStyle name="Virgül 7 2 3 2 2 5 2" xfId="38273"/>
    <cellStyle name="Virgül 7 2 3 2 2 5 2 2" xfId="38274"/>
    <cellStyle name="Virgül 7 2 3 2 2 5 3" xfId="38275"/>
    <cellStyle name="Virgül 7 2 3 2 2 6" xfId="38276"/>
    <cellStyle name="Virgül 7 2 3 2 2 6 2" xfId="38277"/>
    <cellStyle name="Virgül 7 2 3 2 2 7" xfId="38278"/>
    <cellStyle name="Virgül 7 2 3 2 3" xfId="38279"/>
    <cellStyle name="Virgül 7 2 3 2 3 2" xfId="38280"/>
    <cellStyle name="Virgül 7 2 3 2 3 2 2" xfId="38281"/>
    <cellStyle name="Virgül 7 2 3 2 3 2 2 2" xfId="38282"/>
    <cellStyle name="Virgül 7 2 3 2 3 2 2 2 2" xfId="38283"/>
    <cellStyle name="Virgül 7 2 3 2 3 2 2 2 2 2" xfId="38284"/>
    <cellStyle name="Virgül 7 2 3 2 3 2 2 2 3" xfId="38285"/>
    <cellStyle name="Virgül 7 2 3 2 3 2 2 3" xfId="38286"/>
    <cellStyle name="Virgül 7 2 3 2 3 2 2 3 2" xfId="38287"/>
    <cellStyle name="Virgül 7 2 3 2 3 2 2 4" xfId="38288"/>
    <cellStyle name="Virgül 7 2 3 2 3 2 3" xfId="38289"/>
    <cellStyle name="Virgül 7 2 3 2 3 2 3 2" xfId="38290"/>
    <cellStyle name="Virgül 7 2 3 2 3 2 3 2 2" xfId="38291"/>
    <cellStyle name="Virgül 7 2 3 2 3 2 3 3" xfId="38292"/>
    <cellStyle name="Virgül 7 2 3 2 3 2 4" xfId="38293"/>
    <cellStyle name="Virgül 7 2 3 2 3 2 4 2" xfId="38294"/>
    <cellStyle name="Virgül 7 2 3 2 3 2 5" xfId="38295"/>
    <cellStyle name="Virgül 7 2 3 2 3 3" xfId="38296"/>
    <cellStyle name="Virgül 7 2 3 2 3 3 2" xfId="38297"/>
    <cellStyle name="Virgül 7 2 3 2 3 3 2 2" xfId="38298"/>
    <cellStyle name="Virgül 7 2 3 2 3 3 2 2 2" xfId="38299"/>
    <cellStyle name="Virgül 7 2 3 2 3 3 2 3" xfId="38300"/>
    <cellStyle name="Virgül 7 2 3 2 3 3 3" xfId="38301"/>
    <cellStyle name="Virgül 7 2 3 2 3 3 3 2" xfId="38302"/>
    <cellStyle name="Virgül 7 2 3 2 3 3 4" xfId="38303"/>
    <cellStyle name="Virgül 7 2 3 2 3 4" xfId="38304"/>
    <cellStyle name="Virgül 7 2 3 2 3 4 2" xfId="38305"/>
    <cellStyle name="Virgül 7 2 3 2 3 4 2 2" xfId="38306"/>
    <cellStyle name="Virgül 7 2 3 2 3 4 3" xfId="38307"/>
    <cellStyle name="Virgül 7 2 3 2 3 5" xfId="38308"/>
    <cellStyle name="Virgül 7 2 3 2 3 5 2" xfId="38309"/>
    <cellStyle name="Virgül 7 2 3 2 3 6" xfId="38310"/>
    <cellStyle name="Virgül 7 2 3 2 4" xfId="38311"/>
    <cellStyle name="Virgül 7 2 3 2 4 2" xfId="38312"/>
    <cellStyle name="Virgül 7 2 3 2 4 2 2" xfId="38313"/>
    <cellStyle name="Virgül 7 2 3 2 4 2 2 2" xfId="38314"/>
    <cellStyle name="Virgül 7 2 3 2 4 2 2 2 2" xfId="38315"/>
    <cellStyle name="Virgül 7 2 3 2 4 2 2 3" xfId="38316"/>
    <cellStyle name="Virgül 7 2 3 2 4 2 3" xfId="38317"/>
    <cellStyle name="Virgül 7 2 3 2 4 2 3 2" xfId="38318"/>
    <cellStyle name="Virgül 7 2 3 2 4 2 4" xfId="38319"/>
    <cellStyle name="Virgül 7 2 3 2 4 3" xfId="38320"/>
    <cellStyle name="Virgül 7 2 3 2 4 3 2" xfId="38321"/>
    <cellStyle name="Virgül 7 2 3 2 4 3 2 2" xfId="38322"/>
    <cellStyle name="Virgül 7 2 3 2 4 3 3" xfId="38323"/>
    <cellStyle name="Virgül 7 2 3 2 4 4" xfId="38324"/>
    <cellStyle name="Virgül 7 2 3 2 4 4 2" xfId="38325"/>
    <cellStyle name="Virgül 7 2 3 2 4 5" xfId="38326"/>
    <cellStyle name="Virgül 7 2 3 2 5" xfId="38327"/>
    <cellStyle name="Virgül 7 2 3 2 5 2" xfId="38328"/>
    <cellStyle name="Virgül 7 2 3 2 5 2 2" xfId="38329"/>
    <cellStyle name="Virgül 7 2 3 2 5 2 2 2" xfId="38330"/>
    <cellStyle name="Virgül 7 2 3 2 5 2 3" xfId="38331"/>
    <cellStyle name="Virgül 7 2 3 2 5 3" xfId="38332"/>
    <cellStyle name="Virgül 7 2 3 2 5 3 2" xfId="38333"/>
    <cellStyle name="Virgül 7 2 3 2 5 4" xfId="38334"/>
    <cellStyle name="Virgül 7 2 3 2 6" xfId="38335"/>
    <cellStyle name="Virgül 7 2 3 2 6 2" xfId="38336"/>
    <cellStyle name="Virgül 7 2 3 2 6 2 2" xfId="38337"/>
    <cellStyle name="Virgül 7 2 3 2 6 3" xfId="38338"/>
    <cellStyle name="Virgül 7 2 3 2 7" xfId="38339"/>
    <cellStyle name="Virgül 7 2 3 2 7 2" xfId="38340"/>
    <cellStyle name="Virgül 7 2 3 2 8" xfId="38341"/>
    <cellStyle name="Virgül 7 2 3 3" xfId="38342"/>
    <cellStyle name="Virgül 7 2 3 3 2" xfId="38343"/>
    <cellStyle name="Virgül 7 2 3 3 2 2" xfId="38344"/>
    <cellStyle name="Virgül 7 2 3 3 2 2 2" xfId="38345"/>
    <cellStyle name="Virgül 7 2 3 3 2 2 2 2" xfId="38346"/>
    <cellStyle name="Virgül 7 2 3 3 2 2 2 2 2" xfId="38347"/>
    <cellStyle name="Virgül 7 2 3 3 2 2 2 2 2 2" xfId="38348"/>
    <cellStyle name="Virgül 7 2 3 3 2 2 2 2 3" xfId="38349"/>
    <cellStyle name="Virgül 7 2 3 3 2 2 2 3" xfId="38350"/>
    <cellStyle name="Virgül 7 2 3 3 2 2 2 3 2" xfId="38351"/>
    <cellStyle name="Virgül 7 2 3 3 2 2 2 4" xfId="38352"/>
    <cellStyle name="Virgül 7 2 3 3 2 2 3" xfId="38353"/>
    <cellStyle name="Virgül 7 2 3 3 2 2 3 2" xfId="38354"/>
    <cellStyle name="Virgül 7 2 3 3 2 2 3 2 2" xfId="38355"/>
    <cellStyle name="Virgül 7 2 3 3 2 2 3 3" xfId="38356"/>
    <cellStyle name="Virgül 7 2 3 3 2 2 4" xfId="38357"/>
    <cellStyle name="Virgül 7 2 3 3 2 2 4 2" xfId="38358"/>
    <cellStyle name="Virgül 7 2 3 3 2 2 5" xfId="38359"/>
    <cellStyle name="Virgül 7 2 3 3 2 3" xfId="38360"/>
    <cellStyle name="Virgül 7 2 3 3 2 3 2" xfId="38361"/>
    <cellStyle name="Virgül 7 2 3 3 2 3 2 2" xfId="38362"/>
    <cellStyle name="Virgül 7 2 3 3 2 3 2 2 2" xfId="38363"/>
    <cellStyle name="Virgül 7 2 3 3 2 3 2 3" xfId="38364"/>
    <cellStyle name="Virgül 7 2 3 3 2 3 3" xfId="38365"/>
    <cellStyle name="Virgül 7 2 3 3 2 3 3 2" xfId="38366"/>
    <cellStyle name="Virgül 7 2 3 3 2 3 4" xfId="38367"/>
    <cellStyle name="Virgül 7 2 3 3 2 4" xfId="38368"/>
    <cellStyle name="Virgül 7 2 3 3 2 4 2" xfId="38369"/>
    <cellStyle name="Virgül 7 2 3 3 2 4 2 2" xfId="38370"/>
    <cellStyle name="Virgül 7 2 3 3 2 4 3" xfId="38371"/>
    <cellStyle name="Virgül 7 2 3 3 2 5" xfId="38372"/>
    <cellStyle name="Virgül 7 2 3 3 2 5 2" xfId="38373"/>
    <cellStyle name="Virgül 7 2 3 3 2 6" xfId="38374"/>
    <cellStyle name="Virgül 7 2 3 3 3" xfId="38375"/>
    <cellStyle name="Virgül 7 2 3 3 3 2" xfId="38376"/>
    <cellStyle name="Virgül 7 2 3 3 3 2 2" xfId="38377"/>
    <cellStyle name="Virgül 7 2 3 3 3 2 2 2" xfId="38378"/>
    <cellStyle name="Virgül 7 2 3 3 3 2 2 2 2" xfId="38379"/>
    <cellStyle name="Virgül 7 2 3 3 3 2 2 3" xfId="38380"/>
    <cellStyle name="Virgül 7 2 3 3 3 2 3" xfId="38381"/>
    <cellStyle name="Virgül 7 2 3 3 3 2 3 2" xfId="38382"/>
    <cellStyle name="Virgül 7 2 3 3 3 2 4" xfId="38383"/>
    <cellStyle name="Virgül 7 2 3 3 3 3" xfId="38384"/>
    <cellStyle name="Virgül 7 2 3 3 3 3 2" xfId="38385"/>
    <cellStyle name="Virgül 7 2 3 3 3 3 2 2" xfId="38386"/>
    <cellStyle name="Virgül 7 2 3 3 3 3 3" xfId="38387"/>
    <cellStyle name="Virgül 7 2 3 3 3 4" xfId="38388"/>
    <cellStyle name="Virgül 7 2 3 3 3 4 2" xfId="38389"/>
    <cellStyle name="Virgül 7 2 3 3 3 5" xfId="38390"/>
    <cellStyle name="Virgül 7 2 3 3 4" xfId="38391"/>
    <cellStyle name="Virgül 7 2 3 3 4 2" xfId="38392"/>
    <cellStyle name="Virgül 7 2 3 3 4 2 2" xfId="38393"/>
    <cellStyle name="Virgül 7 2 3 3 4 2 2 2" xfId="38394"/>
    <cellStyle name="Virgül 7 2 3 3 4 2 3" xfId="38395"/>
    <cellStyle name="Virgül 7 2 3 3 4 3" xfId="38396"/>
    <cellStyle name="Virgül 7 2 3 3 4 3 2" xfId="38397"/>
    <cellStyle name="Virgül 7 2 3 3 4 4" xfId="38398"/>
    <cellStyle name="Virgül 7 2 3 3 5" xfId="38399"/>
    <cellStyle name="Virgül 7 2 3 3 5 2" xfId="38400"/>
    <cellStyle name="Virgül 7 2 3 3 5 2 2" xfId="38401"/>
    <cellStyle name="Virgül 7 2 3 3 5 3" xfId="38402"/>
    <cellStyle name="Virgül 7 2 3 3 6" xfId="38403"/>
    <cellStyle name="Virgül 7 2 3 3 6 2" xfId="38404"/>
    <cellStyle name="Virgül 7 2 3 3 7" xfId="38405"/>
    <cellStyle name="Virgül 7 2 3 4" xfId="38406"/>
    <cellStyle name="Virgül 7 2 3 4 2" xfId="38407"/>
    <cellStyle name="Virgül 7 2 3 4 2 2" xfId="38408"/>
    <cellStyle name="Virgül 7 2 3 4 2 2 2" xfId="38409"/>
    <cellStyle name="Virgül 7 2 3 4 2 2 2 2" xfId="38410"/>
    <cellStyle name="Virgül 7 2 3 4 2 2 2 2 2" xfId="38411"/>
    <cellStyle name="Virgül 7 2 3 4 2 2 2 3" xfId="38412"/>
    <cellStyle name="Virgül 7 2 3 4 2 2 3" xfId="38413"/>
    <cellStyle name="Virgül 7 2 3 4 2 2 3 2" xfId="38414"/>
    <cellStyle name="Virgül 7 2 3 4 2 2 4" xfId="38415"/>
    <cellStyle name="Virgül 7 2 3 4 2 3" xfId="38416"/>
    <cellStyle name="Virgül 7 2 3 4 2 3 2" xfId="38417"/>
    <cellStyle name="Virgül 7 2 3 4 2 3 2 2" xfId="38418"/>
    <cellStyle name="Virgül 7 2 3 4 2 3 3" xfId="38419"/>
    <cellStyle name="Virgül 7 2 3 4 2 4" xfId="38420"/>
    <cellStyle name="Virgül 7 2 3 4 2 4 2" xfId="38421"/>
    <cellStyle name="Virgül 7 2 3 4 2 5" xfId="38422"/>
    <cellStyle name="Virgül 7 2 3 4 3" xfId="38423"/>
    <cellStyle name="Virgül 7 2 3 4 3 2" xfId="38424"/>
    <cellStyle name="Virgül 7 2 3 4 3 2 2" xfId="38425"/>
    <cellStyle name="Virgül 7 2 3 4 3 2 2 2" xfId="38426"/>
    <cellStyle name="Virgül 7 2 3 4 3 2 3" xfId="38427"/>
    <cellStyle name="Virgül 7 2 3 4 3 3" xfId="38428"/>
    <cellStyle name="Virgül 7 2 3 4 3 3 2" xfId="38429"/>
    <cellStyle name="Virgül 7 2 3 4 3 4" xfId="38430"/>
    <cellStyle name="Virgül 7 2 3 4 4" xfId="38431"/>
    <cellStyle name="Virgül 7 2 3 4 4 2" xfId="38432"/>
    <cellStyle name="Virgül 7 2 3 4 4 2 2" xfId="38433"/>
    <cellStyle name="Virgül 7 2 3 4 4 3" xfId="38434"/>
    <cellStyle name="Virgül 7 2 3 4 5" xfId="38435"/>
    <cellStyle name="Virgül 7 2 3 4 5 2" xfId="38436"/>
    <cellStyle name="Virgül 7 2 3 4 6" xfId="38437"/>
    <cellStyle name="Virgül 7 2 3 5" xfId="38438"/>
    <cellStyle name="Virgül 7 2 3 5 2" xfId="38439"/>
    <cellStyle name="Virgül 7 2 3 5 2 2" xfId="38440"/>
    <cellStyle name="Virgül 7 2 3 5 2 2 2" xfId="38441"/>
    <cellStyle name="Virgül 7 2 3 5 2 2 2 2" xfId="38442"/>
    <cellStyle name="Virgül 7 2 3 5 2 2 3" xfId="38443"/>
    <cellStyle name="Virgül 7 2 3 5 2 3" xfId="38444"/>
    <cellStyle name="Virgül 7 2 3 5 2 3 2" xfId="38445"/>
    <cellStyle name="Virgül 7 2 3 5 2 4" xfId="38446"/>
    <cellStyle name="Virgül 7 2 3 5 3" xfId="38447"/>
    <cellStyle name="Virgül 7 2 3 5 3 2" xfId="38448"/>
    <cellStyle name="Virgül 7 2 3 5 3 2 2" xfId="38449"/>
    <cellStyle name="Virgül 7 2 3 5 3 3" xfId="38450"/>
    <cellStyle name="Virgül 7 2 3 5 4" xfId="38451"/>
    <cellStyle name="Virgül 7 2 3 5 4 2" xfId="38452"/>
    <cellStyle name="Virgül 7 2 3 5 5" xfId="38453"/>
    <cellStyle name="Virgül 7 2 3 6" xfId="38454"/>
    <cellStyle name="Virgül 7 2 3 6 2" xfId="38455"/>
    <cellStyle name="Virgül 7 2 3 6 2 2" xfId="38456"/>
    <cellStyle name="Virgül 7 2 3 6 2 2 2" xfId="38457"/>
    <cellStyle name="Virgül 7 2 3 6 2 3" xfId="38458"/>
    <cellStyle name="Virgül 7 2 3 6 3" xfId="38459"/>
    <cellStyle name="Virgül 7 2 3 6 3 2" xfId="38460"/>
    <cellStyle name="Virgül 7 2 3 6 4" xfId="38461"/>
    <cellStyle name="Virgül 7 2 3 7" xfId="38462"/>
    <cellStyle name="Virgül 7 2 3 7 2" xfId="38463"/>
    <cellStyle name="Virgül 7 2 3 7 2 2" xfId="38464"/>
    <cellStyle name="Virgül 7 2 3 7 3" xfId="38465"/>
    <cellStyle name="Virgül 7 2 3 8" xfId="38466"/>
    <cellStyle name="Virgül 7 2 3 8 2" xfId="38467"/>
    <cellStyle name="Virgül 7 2 3 9" xfId="38468"/>
    <cellStyle name="Virgül 7 2 4" xfId="38469"/>
    <cellStyle name="Virgül 7 2 4 2" xfId="38470"/>
    <cellStyle name="Virgül 7 2 4 2 2" xfId="38471"/>
    <cellStyle name="Virgül 7 2 4 2 2 2" xfId="38472"/>
    <cellStyle name="Virgül 7 2 4 2 2 2 2" xfId="38473"/>
    <cellStyle name="Virgül 7 2 4 2 2 2 2 2" xfId="38474"/>
    <cellStyle name="Virgül 7 2 4 2 2 2 2 2 2" xfId="38475"/>
    <cellStyle name="Virgül 7 2 4 2 2 2 2 2 2 2" xfId="38476"/>
    <cellStyle name="Virgül 7 2 4 2 2 2 2 2 3" xfId="38477"/>
    <cellStyle name="Virgül 7 2 4 2 2 2 2 3" xfId="38478"/>
    <cellStyle name="Virgül 7 2 4 2 2 2 2 3 2" xfId="38479"/>
    <cellStyle name="Virgül 7 2 4 2 2 2 2 4" xfId="38480"/>
    <cellStyle name="Virgül 7 2 4 2 2 2 3" xfId="38481"/>
    <cellStyle name="Virgül 7 2 4 2 2 2 3 2" xfId="38482"/>
    <cellStyle name="Virgül 7 2 4 2 2 2 3 2 2" xfId="38483"/>
    <cellStyle name="Virgül 7 2 4 2 2 2 3 3" xfId="38484"/>
    <cellStyle name="Virgül 7 2 4 2 2 2 4" xfId="38485"/>
    <cellStyle name="Virgül 7 2 4 2 2 2 4 2" xfId="38486"/>
    <cellStyle name="Virgül 7 2 4 2 2 2 5" xfId="38487"/>
    <cellStyle name="Virgül 7 2 4 2 2 3" xfId="38488"/>
    <cellStyle name="Virgül 7 2 4 2 2 3 2" xfId="38489"/>
    <cellStyle name="Virgül 7 2 4 2 2 3 2 2" xfId="38490"/>
    <cellStyle name="Virgül 7 2 4 2 2 3 2 2 2" xfId="38491"/>
    <cellStyle name="Virgül 7 2 4 2 2 3 2 3" xfId="38492"/>
    <cellStyle name="Virgül 7 2 4 2 2 3 3" xfId="38493"/>
    <cellStyle name="Virgül 7 2 4 2 2 3 3 2" xfId="38494"/>
    <cellStyle name="Virgül 7 2 4 2 2 3 4" xfId="38495"/>
    <cellStyle name="Virgül 7 2 4 2 2 4" xfId="38496"/>
    <cellStyle name="Virgül 7 2 4 2 2 4 2" xfId="38497"/>
    <cellStyle name="Virgül 7 2 4 2 2 4 2 2" xfId="38498"/>
    <cellStyle name="Virgül 7 2 4 2 2 4 3" xfId="38499"/>
    <cellStyle name="Virgül 7 2 4 2 2 5" xfId="38500"/>
    <cellStyle name="Virgül 7 2 4 2 2 5 2" xfId="38501"/>
    <cellStyle name="Virgül 7 2 4 2 2 6" xfId="38502"/>
    <cellStyle name="Virgül 7 2 4 2 3" xfId="38503"/>
    <cellStyle name="Virgül 7 2 4 2 3 2" xfId="38504"/>
    <cellStyle name="Virgül 7 2 4 2 3 2 2" xfId="38505"/>
    <cellStyle name="Virgül 7 2 4 2 3 2 2 2" xfId="38506"/>
    <cellStyle name="Virgül 7 2 4 2 3 2 2 2 2" xfId="38507"/>
    <cellStyle name="Virgül 7 2 4 2 3 2 2 3" xfId="38508"/>
    <cellStyle name="Virgül 7 2 4 2 3 2 3" xfId="38509"/>
    <cellStyle name="Virgül 7 2 4 2 3 2 3 2" xfId="38510"/>
    <cellStyle name="Virgül 7 2 4 2 3 2 4" xfId="38511"/>
    <cellStyle name="Virgül 7 2 4 2 3 3" xfId="38512"/>
    <cellStyle name="Virgül 7 2 4 2 3 3 2" xfId="38513"/>
    <cellStyle name="Virgül 7 2 4 2 3 3 2 2" xfId="38514"/>
    <cellStyle name="Virgül 7 2 4 2 3 3 3" xfId="38515"/>
    <cellStyle name="Virgül 7 2 4 2 3 4" xfId="38516"/>
    <cellStyle name="Virgül 7 2 4 2 3 4 2" xfId="38517"/>
    <cellStyle name="Virgül 7 2 4 2 3 5" xfId="38518"/>
    <cellStyle name="Virgül 7 2 4 2 4" xfId="38519"/>
    <cellStyle name="Virgül 7 2 4 2 4 2" xfId="38520"/>
    <cellStyle name="Virgül 7 2 4 2 4 2 2" xfId="38521"/>
    <cellStyle name="Virgül 7 2 4 2 4 2 2 2" xfId="38522"/>
    <cellStyle name="Virgül 7 2 4 2 4 2 3" xfId="38523"/>
    <cellStyle name="Virgül 7 2 4 2 4 3" xfId="38524"/>
    <cellStyle name="Virgül 7 2 4 2 4 3 2" xfId="38525"/>
    <cellStyle name="Virgül 7 2 4 2 4 4" xfId="38526"/>
    <cellStyle name="Virgül 7 2 4 2 5" xfId="38527"/>
    <cellStyle name="Virgül 7 2 4 2 5 2" xfId="38528"/>
    <cellStyle name="Virgül 7 2 4 2 5 2 2" xfId="38529"/>
    <cellStyle name="Virgül 7 2 4 2 5 3" xfId="38530"/>
    <cellStyle name="Virgül 7 2 4 2 6" xfId="38531"/>
    <cellStyle name="Virgül 7 2 4 2 6 2" xfId="38532"/>
    <cellStyle name="Virgül 7 2 4 2 7" xfId="38533"/>
    <cellStyle name="Virgül 7 2 4 3" xfId="38534"/>
    <cellStyle name="Virgül 7 2 4 3 2" xfId="38535"/>
    <cellStyle name="Virgül 7 2 4 3 2 2" xfId="38536"/>
    <cellStyle name="Virgül 7 2 4 3 2 2 2" xfId="38537"/>
    <cellStyle name="Virgül 7 2 4 3 2 2 2 2" xfId="38538"/>
    <cellStyle name="Virgül 7 2 4 3 2 2 2 2 2" xfId="38539"/>
    <cellStyle name="Virgül 7 2 4 3 2 2 2 3" xfId="38540"/>
    <cellStyle name="Virgül 7 2 4 3 2 2 3" xfId="38541"/>
    <cellStyle name="Virgül 7 2 4 3 2 2 3 2" xfId="38542"/>
    <cellStyle name="Virgül 7 2 4 3 2 2 4" xfId="38543"/>
    <cellStyle name="Virgül 7 2 4 3 2 3" xfId="38544"/>
    <cellStyle name="Virgül 7 2 4 3 2 3 2" xfId="38545"/>
    <cellStyle name="Virgül 7 2 4 3 2 3 2 2" xfId="38546"/>
    <cellStyle name="Virgül 7 2 4 3 2 3 3" xfId="38547"/>
    <cellStyle name="Virgül 7 2 4 3 2 4" xfId="38548"/>
    <cellStyle name="Virgül 7 2 4 3 2 4 2" xfId="38549"/>
    <cellStyle name="Virgül 7 2 4 3 2 5" xfId="38550"/>
    <cellStyle name="Virgül 7 2 4 3 3" xfId="38551"/>
    <cellStyle name="Virgül 7 2 4 3 3 2" xfId="38552"/>
    <cellStyle name="Virgül 7 2 4 3 3 2 2" xfId="38553"/>
    <cellStyle name="Virgül 7 2 4 3 3 2 2 2" xfId="38554"/>
    <cellStyle name="Virgül 7 2 4 3 3 2 3" xfId="38555"/>
    <cellStyle name="Virgül 7 2 4 3 3 3" xfId="38556"/>
    <cellStyle name="Virgül 7 2 4 3 3 3 2" xfId="38557"/>
    <cellStyle name="Virgül 7 2 4 3 3 4" xfId="38558"/>
    <cellStyle name="Virgül 7 2 4 3 4" xfId="38559"/>
    <cellStyle name="Virgül 7 2 4 3 4 2" xfId="38560"/>
    <cellStyle name="Virgül 7 2 4 3 4 2 2" xfId="38561"/>
    <cellStyle name="Virgül 7 2 4 3 4 3" xfId="38562"/>
    <cellStyle name="Virgül 7 2 4 3 5" xfId="38563"/>
    <cellStyle name="Virgül 7 2 4 3 5 2" xfId="38564"/>
    <cellStyle name="Virgül 7 2 4 3 6" xfId="38565"/>
    <cellStyle name="Virgül 7 2 4 4" xfId="38566"/>
    <cellStyle name="Virgül 7 2 4 4 2" xfId="38567"/>
    <cellStyle name="Virgül 7 2 4 4 2 2" xfId="38568"/>
    <cellStyle name="Virgül 7 2 4 4 2 2 2" xfId="38569"/>
    <cellStyle name="Virgül 7 2 4 4 2 2 2 2" xfId="38570"/>
    <cellStyle name="Virgül 7 2 4 4 2 2 3" xfId="38571"/>
    <cellStyle name="Virgül 7 2 4 4 2 3" xfId="38572"/>
    <cellStyle name="Virgül 7 2 4 4 2 3 2" xfId="38573"/>
    <cellStyle name="Virgül 7 2 4 4 2 4" xfId="38574"/>
    <cellStyle name="Virgül 7 2 4 4 3" xfId="38575"/>
    <cellStyle name="Virgül 7 2 4 4 3 2" xfId="38576"/>
    <cellStyle name="Virgül 7 2 4 4 3 2 2" xfId="38577"/>
    <cellStyle name="Virgül 7 2 4 4 3 3" xfId="38578"/>
    <cellStyle name="Virgül 7 2 4 4 4" xfId="38579"/>
    <cellStyle name="Virgül 7 2 4 4 4 2" xfId="38580"/>
    <cellStyle name="Virgül 7 2 4 4 5" xfId="38581"/>
    <cellStyle name="Virgül 7 2 4 5" xfId="38582"/>
    <cellStyle name="Virgül 7 2 4 5 2" xfId="38583"/>
    <cellStyle name="Virgül 7 2 4 5 2 2" xfId="38584"/>
    <cellStyle name="Virgül 7 2 4 5 2 2 2" xfId="38585"/>
    <cellStyle name="Virgül 7 2 4 5 2 3" xfId="38586"/>
    <cellStyle name="Virgül 7 2 4 5 3" xfId="38587"/>
    <cellStyle name="Virgül 7 2 4 5 3 2" xfId="38588"/>
    <cellStyle name="Virgül 7 2 4 5 4" xfId="38589"/>
    <cellStyle name="Virgül 7 2 4 6" xfId="38590"/>
    <cellStyle name="Virgül 7 2 4 6 2" xfId="38591"/>
    <cellStyle name="Virgül 7 2 4 6 2 2" xfId="38592"/>
    <cellStyle name="Virgül 7 2 4 6 3" xfId="38593"/>
    <cellStyle name="Virgül 7 2 4 7" xfId="38594"/>
    <cellStyle name="Virgül 7 2 4 7 2" xfId="38595"/>
    <cellStyle name="Virgül 7 2 4 8" xfId="38596"/>
    <cellStyle name="Virgül 7 2 5" xfId="38597"/>
    <cellStyle name="Virgül 7 2 5 2" xfId="38598"/>
    <cellStyle name="Virgül 7 2 5 2 2" xfId="38599"/>
    <cellStyle name="Virgül 7 2 5 2 2 2" xfId="38600"/>
    <cellStyle name="Virgül 7 2 5 2 2 2 2" xfId="38601"/>
    <cellStyle name="Virgül 7 2 5 2 2 2 2 2" xfId="38602"/>
    <cellStyle name="Virgül 7 2 5 2 2 2 2 2 2" xfId="38603"/>
    <cellStyle name="Virgül 7 2 5 2 2 2 2 3" xfId="38604"/>
    <cellStyle name="Virgül 7 2 5 2 2 2 3" xfId="38605"/>
    <cellStyle name="Virgül 7 2 5 2 2 2 3 2" xfId="38606"/>
    <cellStyle name="Virgül 7 2 5 2 2 2 4" xfId="38607"/>
    <cellStyle name="Virgül 7 2 5 2 2 3" xfId="38608"/>
    <cellStyle name="Virgül 7 2 5 2 2 3 2" xfId="38609"/>
    <cellStyle name="Virgül 7 2 5 2 2 3 2 2" xfId="38610"/>
    <cellStyle name="Virgül 7 2 5 2 2 3 3" xfId="38611"/>
    <cellStyle name="Virgül 7 2 5 2 2 4" xfId="38612"/>
    <cellStyle name="Virgül 7 2 5 2 2 4 2" xfId="38613"/>
    <cellStyle name="Virgül 7 2 5 2 2 5" xfId="38614"/>
    <cellStyle name="Virgül 7 2 5 2 3" xfId="38615"/>
    <cellStyle name="Virgül 7 2 5 2 3 2" xfId="38616"/>
    <cellStyle name="Virgül 7 2 5 2 3 2 2" xfId="38617"/>
    <cellStyle name="Virgül 7 2 5 2 3 2 2 2" xfId="38618"/>
    <cellStyle name="Virgül 7 2 5 2 3 2 3" xfId="38619"/>
    <cellStyle name="Virgül 7 2 5 2 3 3" xfId="38620"/>
    <cellStyle name="Virgül 7 2 5 2 3 3 2" xfId="38621"/>
    <cellStyle name="Virgül 7 2 5 2 3 4" xfId="38622"/>
    <cellStyle name="Virgül 7 2 5 2 4" xfId="38623"/>
    <cellStyle name="Virgül 7 2 5 2 4 2" xfId="38624"/>
    <cellStyle name="Virgül 7 2 5 2 4 2 2" xfId="38625"/>
    <cellStyle name="Virgül 7 2 5 2 4 3" xfId="38626"/>
    <cellStyle name="Virgül 7 2 5 2 5" xfId="38627"/>
    <cellStyle name="Virgül 7 2 5 2 5 2" xfId="38628"/>
    <cellStyle name="Virgül 7 2 5 2 6" xfId="38629"/>
    <cellStyle name="Virgül 7 2 5 3" xfId="38630"/>
    <cellStyle name="Virgül 7 2 5 3 2" xfId="38631"/>
    <cellStyle name="Virgül 7 2 5 3 2 2" xfId="38632"/>
    <cellStyle name="Virgül 7 2 5 3 2 2 2" xfId="38633"/>
    <cellStyle name="Virgül 7 2 5 3 2 2 2 2" xfId="38634"/>
    <cellStyle name="Virgül 7 2 5 3 2 2 3" xfId="38635"/>
    <cellStyle name="Virgül 7 2 5 3 2 3" xfId="38636"/>
    <cellStyle name="Virgül 7 2 5 3 2 3 2" xfId="38637"/>
    <cellStyle name="Virgül 7 2 5 3 2 4" xfId="38638"/>
    <cellStyle name="Virgül 7 2 5 3 3" xfId="38639"/>
    <cellStyle name="Virgül 7 2 5 3 3 2" xfId="38640"/>
    <cellStyle name="Virgül 7 2 5 3 3 2 2" xfId="38641"/>
    <cellStyle name="Virgül 7 2 5 3 3 3" xfId="38642"/>
    <cellStyle name="Virgül 7 2 5 3 4" xfId="38643"/>
    <cellStyle name="Virgül 7 2 5 3 4 2" xfId="38644"/>
    <cellStyle name="Virgül 7 2 5 3 5" xfId="38645"/>
    <cellStyle name="Virgül 7 2 5 4" xfId="38646"/>
    <cellStyle name="Virgül 7 2 5 4 2" xfId="38647"/>
    <cellStyle name="Virgül 7 2 5 4 2 2" xfId="38648"/>
    <cellStyle name="Virgül 7 2 5 4 2 2 2" xfId="38649"/>
    <cellStyle name="Virgül 7 2 5 4 2 3" xfId="38650"/>
    <cellStyle name="Virgül 7 2 5 4 3" xfId="38651"/>
    <cellStyle name="Virgül 7 2 5 4 3 2" xfId="38652"/>
    <cellStyle name="Virgül 7 2 5 4 4" xfId="38653"/>
    <cellStyle name="Virgül 7 2 5 5" xfId="38654"/>
    <cellStyle name="Virgül 7 2 5 5 2" xfId="38655"/>
    <cellStyle name="Virgül 7 2 5 5 2 2" xfId="38656"/>
    <cellStyle name="Virgül 7 2 5 5 3" xfId="38657"/>
    <cellStyle name="Virgül 7 2 5 6" xfId="38658"/>
    <cellStyle name="Virgül 7 2 5 6 2" xfId="38659"/>
    <cellStyle name="Virgül 7 2 5 7" xfId="38660"/>
    <cellStyle name="Virgül 7 2 6" xfId="38661"/>
    <cellStyle name="Virgül 7 2 6 2" xfId="38662"/>
    <cellStyle name="Virgül 7 2 6 2 2" xfId="38663"/>
    <cellStyle name="Virgül 7 2 6 2 2 2" xfId="38664"/>
    <cellStyle name="Virgül 7 2 6 2 2 2 2" xfId="38665"/>
    <cellStyle name="Virgül 7 2 6 2 2 2 2 2" xfId="38666"/>
    <cellStyle name="Virgül 7 2 6 2 2 2 3" xfId="38667"/>
    <cellStyle name="Virgül 7 2 6 2 2 3" xfId="38668"/>
    <cellStyle name="Virgül 7 2 6 2 2 3 2" xfId="38669"/>
    <cellStyle name="Virgül 7 2 6 2 2 4" xfId="38670"/>
    <cellStyle name="Virgül 7 2 6 2 3" xfId="38671"/>
    <cellStyle name="Virgül 7 2 6 2 3 2" xfId="38672"/>
    <cellStyle name="Virgül 7 2 6 2 3 2 2" xfId="38673"/>
    <cellStyle name="Virgül 7 2 6 2 3 3" xfId="38674"/>
    <cellStyle name="Virgül 7 2 6 2 4" xfId="38675"/>
    <cellStyle name="Virgül 7 2 6 2 4 2" xfId="38676"/>
    <cellStyle name="Virgül 7 2 6 2 5" xfId="38677"/>
    <cellStyle name="Virgül 7 2 6 3" xfId="38678"/>
    <cellStyle name="Virgül 7 2 6 3 2" xfId="38679"/>
    <cellStyle name="Virgül 7 2 6 3 2 2" xfId="38680"/>
    <cellStyle name="Virgül 7 2 6 3 2 2 2" xfId="38681"/>
    <cellStyle name="Virgül 7 2 6 3 2 3" xfId="38682"/>
    <cellStyle name="Virgül 7 2 6 3 3" xfId="38683"/>
    <cellStyle name="Virgül 7 2 6 3 3 2" xfId="38684"/>
    <cellStyle name="Virgül 7 2 6 3 4" xfId="38685"/>
    <cellStyle name="Virgül 7 2 6 4" xfId="38686"/>
    <cellStyle name="Virgül 7 2 6 4 2" xfId="38687"/>
    <cellStyle name="Virgül 7 2 6 4 2 2" xfId="38688"/>
    <cellStyle name="Virgül 7 2 6 4 3" xfId="38689"/>
    <cellStyle name="Virgül 7 2 6 5" xfId="38690"/>
    <cellStyle name="Virgül 7 2 6 5 2" xfId="38691"/>
    <cellStyle name="Virgül 7 2 6 6" xfId="38692"/>
    <cellStyle name="Virgül 7 2 7" xfId="38693"/>
    <cellStyle name="Virgül 7 2 7 2" xfId="38694"/>
    <cellStyle name="Virgül 7 2 7 2 2" xfId="38695"/>
    <cellStyle name="Virgül 7 2 7 2 2 2" xfId="38696"/>
    <cellStyle name="Virgül 7 2 7 2 2 2 2" xfId="38697"/>
    <cellStyle name="Virgül 7 2 7 2 2 3" xfId="38698"/>
    <cellStyle name="Virgül 7 2 7 2 3" xfId="38699"/>
    <cellStyle name="Virgül 7 2 7 2 3 2" xfId="38700"/>
    <cellStyle name="Virgül 7 2 7 2 4" xfId="38701"/>
    <cellStyle name="Virgül 7 2 7 3" xfId="38702"/>
    <cellStyle name="Virgül 7 2 7 3 2" xfId="38703"/>
    <cellStyle name="Virgül 7 2 7 3 2 2" xfId="38704"/>
    <cellStyle name="Virgül 7 2 7 3 3" xfId="38705"/>
    <cellStyle name="Virgül 7 2 7 4" xfId="38706"/>
    <cellStyle name="Virgül 7 2 7 4 2" xfId="38707"/>
    <cellStyle name="Virgül 7 2 7 5" xfId="38708"/>
    <cellStyle name="Virgül 7 2 8" xfId="38709"/>
    <cellStyle name="Virgül 7 2 8 2" xfId="38710"/>
    <cellStyle name="Virgül 7 2 8 2 2" xfId="38711"/>
    <cellStyle name="Virgül 7 2 8 2 2 2" xfId="38712"/>
    <cellStyle name="Virgül 7 2 8 2 3" xfId="38713"/>
    <cellStyle name="Virgül 7 2 8 3" xfId="38714"/>
    <cellStyle name="Virgül 7 2 8 3 2" xfId="38715"/>
    <cellStyle name="Virgül 7 2 8 4" xfId="38716"/>
    <cellStyle name="Virgül 7 2 9" xfId="38717"/>
    <cellStyle name="Virgül 7 2 9 2" xfId="38718"/>
    <cellStyle name="Virgül 7 2 9 2 2" xfId="38719"/>
    <cellStyle name="Virgül 7 2 9 3" xfId="38720"/>
    <cellStyle name="Virgül 7 3" xfId="38721"/>
    <cellStyle name="Virgül 7 3 10" xfId="38722"/>
    <cellStyle name="Virgül 7 3 2" xfId="38723"/>
    <cellStyle name="Virgül 7 3 2 2" xfId="38724"/>
    <cellStyle name="Virgül 7 3 2 2 2" xfId="38725"/>
    <cellStyle name="Virgül 7 3 2 2 2 2" xfId="38726"/>
    <cellStyle name="Virgül 7 3 2 2 2 2 2" xfId="38727"/>
    <cellStyle name="Virgül 7 3 2 2 2 2 2 2" xfId="38728"/>
    <cellStyle name="Virgül 7 3 2 2 2 2 2 2 2" xfId="38729"/>
    <cellStyle name="Virgül 7 3 2 2 2 2 2 2 2 2" xfId="38730"/>
    <cellStyle name="Virgül 7 3 2 2 2 2 2 2 2 2 2" xfId="38731"/>
    <cellStyle name="Virgül 7 3 2 2 2 2 2 2 2 3" xfId="38732"/>
    <cellStyle name="Virgül 7 3 2 2 2 2 2 2 3" xfId="38733"/>
    <cellStyle name="Virgül 7 3 2 2 2 2 2 2 3 2" xfId="38734"/>
    <cellStyle name="Virgül 7 3 2 2 2 2 2 2 4" xfId="38735"/>
    <cellStyle name="Virgül 7 3 2 2 2 2 2 3" xfId="38736"/>
    <cellStyle name="Virgül 7 3 2 2 2 2 2 3 2" xfId="38737"/>
    <cellStyle name="Virgül 7 3 2 2 2 2 2 3 2 2" xfId="38738"/>
    <cellStyle name="Virgül 7 3 2 2 2 2 2 3 3" xfId="38739"/>
    <cellStyle name="Virgül 7 3 2 2 2 2 2 4" xfId="38740"/>
    <cellStyle name="Virgül 7 3 2 2 2 2 2 4 2" xfId="38741"/>
    <cellStyle name="Virgül 7 3 2 2 2 2 2 5" xfId="38742"/>
    <cellStyle name="Virgül 7 3 2 2 2 2 3" xfId="38743"/>
    <cellStyle name="Virgül 7 3 2 2 2 2 3 2" xfId="38744"/>
    <cellStyle name="Virgül 7 3 2 2 2 2 3 2 2" xfId="38745"/>
    <cellStyle name="Virgül 7 3 2 2 2 2 3 2 2 2" xfId="38746"/>
    <cellStyle name="Virgül 7 3 2 2 2 2 3 2 3" xfId="38747"/>
    <cellStyle name="Virgül 7 3 2 2 2 2 3 3" xfId="38748"/>
    <cellStyle name="Virgül 7 3 2 2 2 2 3 3 2" xfId="38749"/>
    <cellStyle name="Virgül 7 3 2 2 2 2 3 4" xfId="38750"/>
    <cellStyle name="Virgül 7 3 2 2 2 2 4" xfId="38751"/>
    <cellStyle name="Virgül 7 3 2 2 2 2 4 2" xfId="38752"/>
    <cellStyle name="Virgül 7 3 2 2 2 2 4 2 2" xfId="38753"/>
    <cellStyle name="Virgül 7 3 2 2 2 2 4 3" xfId="38754"/>
    <cellStyle name="Virgül 7 3 2 2 2 2 5" xfId="38755"/>
    <cellStyle name="Virgül 7 3 2 2 2 2 5 2" xfId="38756"/>
    <cellStyle name="Virgül 7 3 2 2 2 2 6" xfId="38757"/>
    <cellStyle name="Virgül 7 3 2 2 2 3" xfId="38758"/>
    <cellStyle name="Virgül 7 3 2 2 2 3 2" xfId="38759"/>
    <cellStyle name="Virgül 7 3 2 2 2 3 2 2" xfId="38760"/>
    <cellStyle name="Virgül 7 3 2 2 2 3 2 2 2" xfId="38761"/>
    <cellStyle name="Virgül 7 3 2 2 2 3 2 2 2 2" xfId="38762"/>
    <cellStyle name="Virgül 7 3 2 2 2 3 2 2 3" xfId="38763"/>
    <cellStyle name="Virgül 7 3 2 2 2 3 2 3" xfId="38764"/>
    <cellStyle name="Virgül 7 3 2 2 2 3 2 3 2" xfId="38765"/>
    <cellStyle name="Virgül 7 3 2 2 2 3 2 4" xfId="38766"/>
    <cellStyle name="Virgül 7 3 2 2 2 3 3" xfId="38767"/>
    <cellStyle name="Virgül 7 3 2 2 2 3 3 2" xfId="38768"/>
    <cellStyle name="Virgül 7 3 2 2 2 3 3 2 2" xfId="38769"/>
    <cellStyle name="Virgül 7 3 2 2 2 3 3 3" xfId="38770"/>
    <cellStyle name="Virgül 7 3 2 2 2 3 4" xfId="38771"/>
    <cellStyle name="Virgül 7 3 2 2 2 3 4 2" xfId="38772"/>
    <cellStyle name="Virgül 7 3 2 2 2 3 5" xfId="38773"/>
    <cellStyle name="Virgül 7 3 2 2 2 4" xfId="38774"/>
    <cellStyle name="Virgül 7 3 2 2 2 4 2" xfId="38775"/>
    <cellStyle name="Virgül 7 3 2 2 2 4 2 2" xfId="38776"/>
    <cellStyle name="Virgül 7 3 2 2 2 4 2 2 2" xfId="38777"/>
    <cellStyle name="Virgül 7 3 2 2 2 4 2 3" xfId="38778"/>
    <cellStyle name="Virgül 7 3 2 2 2 4 3" xfId="38779"/>
    <cellStyle name="Virgül 7 3 2 2 2 4 3 2" xfId="38780"/>
    <cellStyle name="Virgül 7 3 2 2 2 4 4" xfId="38781"/>
    <cellStyle name="Virgül 7 3 2 2 2 5" xfId="38782"/>
    <cellStyle name="Virgül 7 3 2 2 2 5 2" xfId="38783"/>
    <cellStyle name="Virgül 7 3 2 2 2 5 2 2" xfId="38784"/>
    <cellStyle name="Virgül 7 3 2 2 2 5 3" xfId="38785"/>
    <cellStyle name="Virgül 7 3 2 2 2 6" xfId="38786"/>
    <cellStyle name="Virgül 7 3 2 2 2 6 2" xfId="38787"/>
    <cellStyle name="Virgül 7 3 2 2 2 7" xfId="38788"/>
    <cellStyle name="Virgül 7 3 2 2 3" xfId="38789"/>
    <cellStyle name="Virgül 7 3 2 2 3 2" xfId="38790"/>
    <cellStyle name="Virgül 7 3 2 2 3 2 2" xfId="38791"/>
    <cellStyle name="Virgül 7 3 2 2 3 2 2 2" xfId="38792"/>
    <cellStyle name="Virgül 7 3 2 2 3 2 2 2 2" xfId="38793"/>
    <cellStyle name="Virgül 7 3 2 2 3 2 2 2 2 2" xfId="38794"/>
    <cellStyle name="Virgül 7 3 2 2 3 2 2 2 3" xfId="38795"/>
    <cellStyle name="Virgül 7 3 2 2 3 2 2 3" xfId="38796"/>
    <cellStyle name="Virgül 7 3 2 2 3 2 2 3 2" xfId="38797"/>
    <cellStyle name="Virgül 7 3 2 2 3 2 2 4" xfId="38798"/>
    <cellStyle name="Virgül 7 3 2 2 3 2 3" xfId="38799"/>
    <cellStyle name="Virgül 7 3 2 2 3 2 3 2" xfId="38800"/>
    <cellStyle name="Virgül 7 3 2 2 3 2 3 2 2" xfId="38801"/>
    <cellStyle name="Virgül 7 3 2 2 3 2 3 3" xfId="38802"/>
    <cellStyle name="Virgül 7 3 2 2 3 2 4" xfId="38803"/>
    <cellStyle name="Virgül 7 3 2 2 3 2 4 2" xfId="38804"/>
    <cellStyle name="Virgül 7 3 2 2 3 2 5" xfId="38805"/>
    <cellStyle name="Virgül 7 3 2 2 3 3" xfId="38806"/>
    <cellStyle name="Virgül 7 3 2 2 3 3 2" xfId="38807"/>
    <cellStyle name="Virgül 7 3 2 2 3 3 2 2" xfId="38808"/>
    <cellStyle name="Virgül 7 3 2 2 3 3 2 2 2" xfId="38809"/>
    <cellStyle name="Virgül 7 3 2 2 3 3 2 3" xfId="38810"/>
    <cellStyle name="Virgül 7 3 2 2 3 3 3" xfId="38811"/>
    <cellStyle name="Virgül 7 3 2 2 3 3 3 2" xfId="38812"/>
    <cellStyle name="Virgül 7 3 2 2 3 3 4" xfId="38813"/>
    <cellStyle name="Virgül 7 3 2 2 3 4" xfId="38814"/>
    <cellStyle name="Virgül 7 3 2 2 3 4 2" xfId="38815"/>
    <cellStyle name="Virgül 7 3 2 2 3 4 2 2" xfId="38816"/>
    <cellStyle name="Virgül 7 3 2 2 3 4 3" xfId="38817"/>
    <cellStyle name="Virgül 7 3 2 2 3 5" xfId="38818"/>
    <cellStyle name="Virgül 7 3 2 2 3 5 2" xfId="38819"/>
    <cellStyle name="Virgül 7 3 2 2 3 6" xfId="38820"/>
    <cellStyle name="Virgül 7 3 2 2 4" xfId="38821"/>
    <cellStyle name="Virgül 7 3 2 2 4 2" xfId="38822"/>
    <cellStyle name="Virgül 7 3 2 2 4 2 2" xfId="38823"/>
    <cellStyle name="Virgül 7 3 2 2 4 2 2 2" xfId="38824"/>
    <cellStyle name="Virgül 7 3 2 2 4 2 2 2 2" xfId="38825"/>
    <cellStyle name="Virgül 7 3 2 2 4 2 2 3" xfId="38826"/>
    <cellStyle name="Virgül 7 3 2 2 4 2 3" xfId="38827"/>
    <cellStyle name="Virgül 7 3 2 2 4 2 3 2" xfId="38828"/>
    <cellStyle name="Virgül 7 3 2 2 4 2 4" xfId="38829"/>
    <cellStyle name="Virgül 7 3 2 2 4 3" xfId="38830"/>
    <cellStyle name="Virgül 7 3 2 2 4 3 2" xfId="38831"/>
    <cellStyle name="Virgül 7 3 2 2 4 3 2 2" xfId="38832"/>
    <cellStyle name="Virgül 7 3 2 2 4 3 3" xfId="38833"/>
    <cellStyle name="Virgül 7 3 2 2 4 4" xfId="38834"/>
    <cellStyle name="Virgül 7 3 2 2 4 4 2" xfId="38835"/>
    <cellStyle name="Virgül 7 3 2 2 4 5" xfId="38836"/>
    <cellStyle name="Virgül 7 3 2 2 5" xfId="38837"/>
    <cellStyle name="Virgül 7 3 2 2 5 2" xfId="38838"/>
    <cellStyle name="Virgül 7 3 2 2 5 2 2" xfId="38839"/>
    <cellStyle name="Virgül 7 3 2 2 5 2 2 2" xfId="38840"/>
    <cellStyle name="Virgül 7 3 2 2 5 2 3" xfId="38841"/>
    <cellStyle name="Virgül 7 3 2 2 5 3" xfId="38842"/>
    <cellStyle name="Virgül 7 3 2 2 5 3 2" xfId="38843"/>
    <cellStyle name="Virgül 7 3 2 2 5 4" xfId="38844"/>
    <cellStyle name="Virgül 7 3 2 2 6" xfId="38845"/>
    <cellStyle name="Virgül 7 3 2 2 6 2" xfId="38846"/>
    <cellStyle name="Virgül 7 3 2 2 6 2 2" xfId="38847"/>
    <cellStyle name="Virgül 7 3 2 2 6 3" xfId="38848"/>
    <cellStyle name="Virgül 7 3 2 2 7" xfId="38849"/>
    <cellStyle name="Virgül 7 3 2 2 7 2" xfId="38850"/>
    <cellStyle name="Virgül 7 3 2 2 8" xfId="38851"/>
    <cellStyle name="Virgül 7 3 2 3" xfId="38852"/>
    <cellStyle name="Virgül 7 3 2 3 2" xfId="38853"/>
    <cellStyle name="Virgül 7 3 2 3 2 2" xfId="38854"/>
    <cellStyle name="Virgül 7 3 2 3 2 2 2" xfId="38855"/>
    <cellStyle name="Virgül 7 3 2 3 2 2 2 2" xfId="38856"/>
    <cellStyle name="Virgül 7 3 2 3 2 2 2 2 2" xfId="38857"/>
    <cellStyle name="Virgül 7 3 2 3 2 2 2 2 2 2" xfId="38858"/>
    <cellStyle name="Virgül 7 3 2 3 2 2 2 2 3" xfId="38859"/>
    <cellStyle name="Virgül 7 3 2 3 2 2 2 3" xfId="38860"/>
    <cellStyle name="Virgül 7 3 2 3 2 2 2 3 2" xfId="38861"/>
    <cellStyle name="Virgül 7 3 2 3 2 2 2 4" xfId="38862"/>
    <cellStyle name="Virgül 7 3 2 3 2 2 3" xfId="38863"/>
    <cellStyle name="Virgül 7 3 2 3 2 2 3 2" xfId="38864"/>
    <cellStyle name="Virgül 7 3 2 3 2 2 3 2 2" xfId="38865"/>
    <cellStyle name="Virgül 7 3 2 3 2 2 3 3" xfId="38866"/>
    <cellStyle name="Virgül 7 3 2 3 2 2 4" xfId="38867"/>
    <cellStyle name="Virgül 7 3 2 3 2 2 4 2" xfId="38868"/>
    <cellStyle name="Virgül 7 3 2 3 2 2 5" xfId="38869"/>
    <cellStyle name="Virgül 7 3 2 3 2 3" xfId="38870"/>
    <cellStyle name="Virgül 7 3 2 3 2 3 2" xfId="38871"/>
    <cellStyle name="Virgül 7 3 2 3 2 3 2 2" xfId="38872"/>
    <cellStyle name="Virgül 7 3 2 3 2 3 2 2 2" xfId="38873"/>
    <cellStyle name="Virgül 7 3 2 3 2 3 2 3" xfId="38874"/>
    <cellStyle name="Virgül 7 3 2 3 2 3 3" xfId="38875"/>
    <cellStyle name="Virgül 7 3 2 3 2 3 3 2" xfId="38876"/>
    <cellStyle name="Virgül 7 3 2 3 2 3 4" xfId="38877"/>
    <cellStyle name="Virgül 7 3 2 3 2 4" xfId="38878"/>
    <cellStyle name="Virgül 7 3 2 3 2 4 2" xfId="38879"/>
    <cellStyle name="Virgül 7 3 2 3 2 4 2 2" xfId="38880"/>
    <cellStyle name="Virgül 7 3 2 3 2 4 3" xfId="38881"/>
    <cellStyle name="Virgül 7 3 2 3 2 5" xfId="38882"/>
    <cellStyle name="Virgül 7 3 2 3 2 5 2" xfId="38883"/>
    <cellStyle name="Virgül 7 3 2 3 2 6" xfId="38884"/>
    <cellStyle name="Virgül 7 3 2 3 3" xfId="38885"/>
    <cellStyle name="Virgül 7 3 2 3 3 2" xfId="38886"/>
    <cellStyle name="Virgül 7 3 2 3 3 2 2" xfId="38887"/>
    <cellStyle name="Virgül 7 3 2 3 3 2 2 2" xfId="38888"/>
    <cellStyle name="Virgül 7 3 2 3 3 2 2 2 2" xfId="38889"/>
    <cellStyle name="Virgül 7 3 2 3 3 2 2 3" xfId="38890"/>
    <cellStyle name="Virgül 7 3 2 3 3 2 3" xfId="38891"/>
    <cellStyle name="Virgül 7 3 2 3 3 2 3 2" xfId="38892"/>
    <cellStyle name="Virgül 7 3 2 3 3 2 4" xfId="38893"/>
    <cellStyle name="Virgül 7 3 2 3 3 3" xfId="38894"/>
    <cellStyle name="Virgül 7 3 2 3 3 3 2" xfId="38895"/>
    <cellStyle name="Virgül 7 3 2 3 3 3 2 2" xfId="38896"/>
    <cellStyle name="Virgül 7 3 2 3 3 3 3" xfId="38897"/>
    <cellStyle name="Virgül 7 3 2 3 3 4" xfId="38898"/>
    <cellStyle name="Virgül 7 3 2 3 3 4 2" xfId="38899"/>
    <cellStyle name="Virgül 7 3 2 3 3 5" xfId="38900"/>
    <cellStyle name="Virgül 7 3 2 3 4" xfId="38901"/>
    <cellStyle name="Virgül 7 3 2 3 4 2" xfId="38902"/>
    <cellStyle name="Virgül 7 3 2 3 4 2 2" xfId="38903"/>
    <cellStyle name="Virgül 7 3 2 3 4 2 2 2" xfId="38904"/>
    <cellStyle name="Virgül 7 3 2 3 4 2 3" xfId="38905"/>
    <cellStyle name="Virgül 7 3 2 3 4 3" xfId="38906"/>
    <cellStyle name="Virgül 7 3 2 3 4 3 2" xfId="38907"/>
    <cellStyle name="Virgül 7 3 2 3 4 4" xfId="38908"/>
    <cellStyle name="Virgül 7 3 2 3 5" xfId="38909"/>
    <cellStyle name="Virgül 7 3 2 3 5 2" xfId="38910"/>
    <cellStyle name="Virgül 7 3 2 3 5 2 2" xfId="38911"/>
    <cellStyle name="Virgül 7 3 2 3 5 3" xfId="38912"/>
    <cellStyle name="Virgül 7 3 2 3 6" xfId="38913"/>
    <cellStyle name="Virgül 7 3 2 3 6 2" xfId="38914"/>
    <cellStyle name="Virgül 7 3 2 3 7" xfId="38915"/>
    <cellStyle name="Virgül 7 3 2 4" xfId="38916"/>
    <cellStyle name="Virgül 7 3 2 4 2" xfId="38917"/>
    <cellStyle name="Virgül 7 3 2 4 2 2" xfId="38918"/>
    <cellStyle name="Virgül 7 3 2 4 2 2 2" xfId="38919"/>
    <cellStyle name="Virgül 7 3 2 4 2 2 2 2" xfId="38920"/>
    <cellStyle name="Virgül 7 3 2 4 2 2 2 2 2" xfId="38921"/>
    <cellStyle name="Virgül 7 3 2 4 2 2 2 3" xfId="38922"/>
    <cellStyle name="Virgül 7 3 2 4 2 2 3" xfId="38923"/>
    <cellStyle name="Virgül 7 3 2 4 2 2 3 2" xfId="38924"/>
    <cellStyle name="Virgül 7 3 2 4 2 2 4" xfId="38925"/>
    <cellStyle name="Virgül 7 3 2 4 2 3" xfId="38926"/>
    <cellStyle name="Virgül 7 3 2 4 2 3 2" xfId="38927"/>
    <cellStyle name="Virgül 7 3 2 4 2 3 2 2" xfId="38928"/>
    <cellStyle name="Virgül 7 3 2 4 2 3 3" xfId="38929"/>
    <cellStyle name="Virgül 7 3 2 4 2 4" xfId="38930"/>
    <cellStyle name="Virgül 7 3 2 4 2 4 2" xfId="38931"/>
    <cellStyle name="Virgül 7 3 2 4 2 5" xfId="38932"/>
    <cellStyle name="Virgül 7 3 2 4 3" xfId="38933"/>
    <cellStyle name="Virgül 7 3 2 4 3 2" xfId="38934"/>
    <cellStyle name="Virgül 7 3 2 4 3 2 2" xfId="38935"/>
    <cellStyle name="Virgül 7 3 2 4 3 2 2 2" xfId="38936"/>
    <cellStyle name="Virgül 7 3 2 4 3 2 3" xfId="38937"/>
    <cellStyle name="Virgül 7 3 2 4 3 3" xfId="38938"/>
    <cellStyle name="Virgül 7 3 2 4 3 3 2" xfId="38939"/>
    <cellStyle name="Virgül 7 3 2 4 3 4" xfId="38940"/>
    <cellStyle name="Virgül 7 3 2 4 4" xfId="38941"/>
    <cellStyle name="Virgül 7 3 2 4 4 2" xfId="38942"/>
    <cellStyle name="Virgül 7 3 2 4 4 2 2" xfId="38943"/>
    <cellStyle name="Virgül 7 3 2 4 4 3" xfId="38944"/>
    <cellStyle name="Virgül 7 3 2 4 5" xfId="38945"/>
    <cellStyle name="Virgül 7 3 2 4 5 2" xfId="38946"/>
    <cellStyle name="Virgül 7 3 2 4 6" xfId="38947"/>
    <cellStyle name="Virgül 7 3 2 5" xfId="38948"/>
    <cellStyle name="Virgül 7 3 2 5 2" xfId="38949"/>
    <cellStyle name="Virgül 7 3 2 5 2 2" xfId="38950"/>
    <cellStyle name="Virgül 7 3 2 5 2 2 2" xfId="38951"/>
    <cellStyle name="Virgül 7 3 2 5 2 2 2 2" xfId="38952"/>
    <cellStyle name="Virgül 7 3 2 5 2 2 3" xfId="38953"/>
    <cellStyle name="Virgül 7 3 2 5 2 3" xfId="38954"/>
    <cellStyle name="Virgül 7 3 2 5 2 3 2" xfId="38955"/>
    <cellStyle name="Virgül 7 3 2 5 2 4" xfId="38956"/>
    <cellStyle name="Virgül 7 3 2 5 3" xfId="38957"/>
    <cellStyle name="Virgül 7 3 2 5 3 2" xfId="38958"/>
    <cellStyle name="Virgül 7 3 2 5 3 2 2" xfId="38959"/>
    <cellStyle name="Virgül 7 3 2 5 3 3" xfId="38960"/>
    <cellStyle name="Virgül 7 3 2 5 4" xfId="38961"/>
    <cellStyle name="Virgül 7 3 2 5 4 2" xfId="38962"/>
    <cellStyle name="Virgül 7 3 2 5 5" xfId="38963"/>
    <cellStyle name="Virgül 7 3 2 6" xfId="38964"/>
    <cellStyle name="Virgül 7 3 2 6 2" xfId="38965"/>
    <cellStyle name="Virgül 7 3 2 6 2 2" xfId="38966"/>
    <cellStyle name="Virgül 7 3 2 6 2 2 2" xfId="38967"/>
    <cellStyle name="Virgül 7 3 2 6 2 3" xfId="38968"/>
    <cellStyle name="Virgül 7 3 2 6 3" xfId="38969"/>
    <cellStyle name="Virgül 7 3 2 6 3 2" xfId="38970"/>
    <cellStyle name="Virgül 7 3 2 6 4" xfId="38971"/>
    <cellStyle name="Virgül 7 3 2 7" xfId="38972"/>
    <cellStyle name="Virgül 7 3 2 7 2" xfId="38973"/>
    <cellStyle name="Virgül 7 3 2 7 2 2" xfId="38974"/>
    <cellStyle name="Virgül 7 3 2 7 3" xfId="38975"/>
    <cellStyle name="Virgül 7 3 2 8" xfId="38976"/>
    <cellStyle name="Virgül 7 3 2 8 2" xfId="38977"/>
    <cellStyle name="Virgül 7 3 2 9" xfId="38978"/>
    <cellStyle name="Virgül 7 3 3" xfId="38979"/>
    <cellStyle name="Virgül 7 3 3 2" xfId="38980"/>
    <cellStyle name="Virgül 7 3 3 2 2" xfId="38981"/>
    <cellStyle name="Virgül 7 3 3 2 2 2" xfId="38982"/>
    <cellStyle name="Virgül 7 3 3 2 2 2 2" xfId="38983"/>
    <cellStyle name="Virgül 7 3 3 2 2 2 2 2" xfId="38984"/>
    <cellStyle name="Virgül 7 3 3 2 2 2 2 2 2" xfId="38985"/>
    <cellStyle name="Virgül 7 3 3 2 2 2 2 2 2 2" xfId="38986"/>
    <cellStyle name="Virgül 7 3 3 2 2 2 2 2 3" xfId="38987"/>
    <cellStyle name="Virgül 7 3 3 2 2 2 2 3" xfId="38988"/>
    <cellStyle name="Virgül 7 3 3 2 2 2 2 3 2" xfId="38989"/>
    <cellStyle name="Virgül 7 3 3 2 2 2 2 4" xfId="38990"/>
    <cellStyle name="Virgül 7 3 3 2 2 2 3" xfId="38991"/>
    <cellStyle name="Virgül 7 3 3 2 2 2 3 2" xfId="38992"/>
    <cellStyle name="Virgül 7 3 3 2 2 2 3 2 2" xfId="38993"/>
    <cellStyle name="Virgül 7 3 3 2 2 2 3 3" xfId="38994"/>
    <cellStyle name="Virgül 7 3 3 2 2 2 4" xfId="38995"/>
    <cellStyle name="Virgül 7 3 3 2 2 2 4 2" xfId="38996"/>
    <cellStyle name="Virgül 7 3 3 2 2 2 5" xfId="38997"/>
    <cellStyle name="Virgül 7 3 3 2 2 3" xfId="38998"/>
    <cellStyle name="Virgül 7 3 3 2 2 3 2" xfId="38999"/>
    <cellStyle name="Virgül 7 3 3 2 2 3 2 2" xfId="39000"/>
    <cellStyle name="Virgül 7 3 3 2 2 3 2 2 2" xfId="39001"/>
    <cellStyle name="Virgül 7 3 3 2 2 3 2 3" xfId="39002"/>
    <cellStyle name="Virgül 7 3 3 2 2 3 3" xfId="39003"/>
    <cellStyle name="Virgül 7 3 3 2 2 3 3 2" xfId="39004"/>
    <cellStyle name="Virgül 7 3 3 2 2 3 4" xfId="39005"/>
    <cellStyle name="Virgül 7 3 3 2 2 4" xfId="39006"/>
    <cellStyle name="Virgül 7 3 3 2 2 4 2" xfId="39007"/>
    <cellStyle name="Virgül 7 3 3 2 2 4 2 2" xfId="39008"/>
    <cellStyle name="Virgül 7 3 3 2 2 4 3" xfId="39009"/>
    <cellStyle name="Virgül 7 3 3 2 2 5" xfId="39010"/>
    <cellStyle name="Virgül 7 3 3 2 2 5 2" xfId="39011"/>
    <cellStyle name="Virgül 7 3 3 2 2 6" xfId="39012"/>
    <cellStyle name="Virgül 7 3 3 2 3" xfId="39013"/>
    <cellStyle name="Virgül 7 3 3 2 3 2" xfId="39014"/>
    <cellStyle name="Virgül 7 3 3 2 3 2 2" xfId="39015"/>
    <cellStyle name="Virgül 7 3 3 2 3 2 2 2" xfId="39016"/>
    <cellStyle name="Virgül 7 3 3 2 3 2 2 2 2" xfId="39017"/>
    <cellStyle name="Virgül 7 3 3 2 3 2 2 3" xfId="39018"/>
    <cellStyle name="Virgül 7 3 3 2 3 2 3" xfId="39019"/>
    <cellStyle name="Virgül 7 3 3 2 3 2 3 2" xfId="39020"/>
    <cellStyle name="Virgül 7 3 3 2 3 2 4" xfId="39021"/>
    <cellStyle name="Virgül 7 3 3 2 3 3" xfId="39022"/>
    <cellStyle name="Virgül 7 3 3 2 3 3 2" xfId="39023"/>
    <cellStyle name="Virgül 7 3 3 2 3 3 2 2" xfId="39024"/>
    <cellStyle name="Virgül 7 3 3 2 3 3 3" xfId="39025"/>
    <cellStyle name="Virgül 7 3 3 2 3 4" xfId="39026"/>
    <cellStyle name="Virgül 7 3 3 2 3 4 2" xfId="39027"/>
    <cellStyle name="Virgül 7 3 3 2 3 5" xfId="39028"/>
    <cellStyle name="Virgül 7 3 3 2 4" xfId="39029"/>
    <cellStyle name="Virgül 7 3 3 2 4 2" xfId="39030"/>
    <cellStyle name="Virgül 7 3 3 2 4 2 2" xfId="39031"/>
    <cellStyle name="Virgül 7 3 3 2 4 2 2 2" xfId="39032"/>
    <cellStyle name="Virgül 7 3 3 2 4 2 3" xfId="39033"/>
    <cellStyle name="Virgül 7 3 3 2 4 3" xfId="39034"/>
    <cellStyle name="Virgül 7 3 3 2 4 3 2" xfId="39035"/>
    <cellStyle name="Virgül 7 3 3 2 4 4" xfId="39036"/>
    <cellStyle name="Virgül 7 3 3 2 5" xfId="39037"/>
    <cellStyle name="Virgül 7 3 3 2 5 2" xfId="39038"/>
    <cellStyle name="Virgül 7 3 3 2 5 2 2" xfId="39039"/>
    <cellStyle name="Virgül 7 3 3 2 5 3" xfId="39040"/>
    <cellStyle name="Virgül 7 3 3 2 6" xfId="39041"/>
    <cellStyle name="Virgül 7 3 3 2 6 2" xfId="39042"/>
    <cellStyle name="Virgül 7 3 3 2 7" xfId="39043"/>
    <cellStyle name="Virgül 7 3 3 3" xfId="39044"/>
    <cellStyle name="Virgül 7 3 3 3 2" xfId="39045"/>
    <cellStyle name="Virgül 7 3 3 3 2 2" xfId="39046"/>
    <cellStyle name="Virgül 7 3 3 3 2 2 2" xfId="39047"/>
    <cellStyle name="Virgül 7 3 3 3 2 2 2 2" xfId="39048"/>
    <cellStyle name="Virgül 7 3 3 3 2 2 2 2 2" xfId="39049"/>
    <cellStyle name="Virgül 7 3 3 3 2 2 2 3" xfId="39050"/>
    <cellStyle name="Virgül 7 3 3 3 2 2 3" xfId="39051"/>
    <cellStyle name="Virgül 7 3 3 3 2 2 3 2" xfId="39052"/>
    <cellStyle name="Virgül 7 3 3 3 2 2 4" xfId="39053"/>
    <cellStyle name="Virgül 7 3 3 3 2 3" xfId="39054"/>
    <cellStyle name="Virgül 7 3 3 3 2 3 2" xfId="39055"/>
    <cellStyle name="Virgül 7 3 3 3 2 3 2 2" xfId="39056"/>
    <cellStyle name="Virgül 7 3 3 3 2 3 3" xfId="39057"/>
    <cellStyle name="Virgül 7 3 3 3 2 4" xfId="39058"/>
    <cellStyle name="Virgül 7 3 3 3 2 4 2" xfId="39059"/>
    <cellStyle name="Virgül 7 3 3 3 2 5" xfId="39060"/>
    <cellStyle name="Virgül 7 3 3 3 3" xfId="39061"/>
    <cellStyle name="Virgül 7 3 3 3 3 2" xfId="39062"/>
    <cellStyle name="Virgül 7 3 3 3 3 2 2" xfId="39063"/>
    <cellStyle name="Virgül 7 3 3 3 3 2 2 2" xfId="39064"/>
    <cellStyle name="Virgül 7 3 3 3 3 2 3" xfId="39065"/>
    <cellStyle name="Virgül 7 3 3 3 3 3" xfId="39066"/>
    <cellStyle name="Virgül 7 3 3 3 3 3 2" xfId="39067"/>
    <cellStyle name="Virgül 7 3 3 3 3 4" xfId="39068"/>
    <cellStyle name="Virgül 7 3 3 3 4" xfId="39069"/>
    <cellStyle name="Virgül 7 3 3 3 4 2" xfId="39070"/>
    <cellStyle name="Virgül 7 3 3 3 4 2 2" xfId="39071"/>
    <cellStyle name="Virgül 7 3 3 3 4 3" xfId="39072"/>
    <cellStyle name="Virgül 7 3 3 3 5" xfId="39073"/>
    <cellStyle name="Virgül 7 3 3 3 5 2" xfId="39074"/>
    <cellStyle name="Virgül 7 3 3 3 6" xfId="39075"/>
    <cellStyle name="Virgül 7 3 3 4" xfId="39076"/>
    <cellStyle name="Virgül 7 3 3 4 2" xfId="39077"/>
    <cellStyle name="Virgül 7 3 3 4 2 2" xfId="39078"/>
    <cellStyle name="Virgül 7 3 3 4 2 2 2" xfId="39079"/>
    <cellStyle name="Virgül 7 3 3 4 2 2 2 2" xfId="39080"/>
    <cellStyle name="Virgül 7 3 3 4 2 2 3" xfId="39081"/>
    <cellStyle name="Virgül 7 3 3 4 2 3" xfId="39082"/>
    <cellStyle name="Virgül 7 3 3 4 2 3 2" xfId="39083"/>
    <cellStyle name="Virgül 7 3 3 4 2 4" xfId="39084"/>
    <cellStyle name="Virgül 7 3 3 4 3" xfId="39085"/>
    <cellStyle name="Virgül 7 3 3 4 3 2" xfId="39086"/>
    <cellStyle name="Virgül 7 3 3 4 3 2 2" xfId="39087"/>
    <cellStyle name="Virgül 7 3 3 4 3 3" xfId="39088"/>
    <cellStyle name="Virgül 7 3 3 4 4" xfId="39089"/>
    <cellStyle name="Virgül 7 3 3 4 4 2" xfId="39090"/>
    <cellStyle name="Virgül 7 3 3 4 5" xfId="39091"/>
    <cellStyle name="Virgül 7 3 3 5" xfId="39092"/>
    <cellStyle name="Virgül 7 3 3 5 2" xfId="39093"/>
    <cellStyle name="Virgül 7 3 3 5 2 2" xfId="39094"/>
    <cellStyle name="Virgül 7 3 3 5 2 2 2" xfId="39095"/>
    <cellStyle name="Virgül 7 3 3 5 2 3" xfId="39096"/>
    <cellStyle name="Virgül 7 3 3 5 3" xfId="39097"/>
    <cellStyle name="Virgül 7 3 3 5 3 2" xfId="39098"/>
    <cellStyle name="Virgül 7 3 3 5 4" xfId="39099"/>
    <cellStyle name="Virgül 7 3 3 6" xfId="39100"/>
    <cellStyle name="Virgül 7 3 3 6 2" xfId="39101"/>
    <cellStyle name="Virgül 7 3 3 6 2 2" xfId="39102"/>
    <cellStyle name="Virgül 7 3 3 6 3" xfId="39103"/>
    <cellStyle name="Virgül 7 3 3 7" xfId="39104"/>
    <cellStyle name="Virgül 7 3 3 7 2" xfId="39105"/>
    <cellStyle name="Virgül 7 3 3 8" xfId="39106"/>
    <cellStyle name="Virgül 7 3 4" xfId="39107"/>
    <cellStyle name="Virgül 7 3 4 2" xfId="39108"/>
    <cellStyle name="Virgül 7 3 4 2 2" xfId="39109"/>
    <cellStyle name="Virgül 7 3 4 2 2 2" xfId="39110"/>
    <cellStyle name="Virgül 7 3 4 2 2 2 2" xfId="39111"/>
    <cellStyle name="Virgül 7 3 4 2 2 2 2 2" xfId="39112"/>
    <cellStyle name="Virgül 7 3 4 2 2 2 2 2 2" xfId="39113"/>
    <cellStyle name="Virgül 7 3 4 2 2 2 2 3" xfId="39114"/>
    <cellStyle name="Virgül 7 3 4 2 2 2 3" xfId="39115"/>
    <cellStyle name="Virgül 7 3 4 2 2 2 3 2" xfId="39116"/>
    <cellStyle name="Virgül 7 3 4 2 2 2 4" xfId="39117"/>
    <cellStyle name="Virgül 7 3 4 2 2 3" xfId="39118"/>
    <cellStyle name="Virgül 7 3 4 2 2 3 2" xfId="39119"/>
    <cellStyle name="Virgül 7 3 4 2 2 3 2 2" xfId="39120"/>
    <cellStyle name="Virgül 7 3 4 2 2 3 3" xfId="39121"/>
    <cellStyle name="Virgül 7 3 4 2 2 4" xfId="39122"/>
    <cellStyle name="Virgül 7 3 4 2 2 4 2" xfId="39123"/>
    <cellStyle name="Virgül 7 3 4 2 2 5" xfId="39124"/>
    <cellStyle name="Virgül 7 3 4 2 3" xfId="39125"/>
    <cellStyle name="Virgül 7 3 4 2 3 2" xfId="39126"/>
    <cellStyle name="Virgül 7 3 4 2 3 2 2" xfId="39127"/>
    <cellStyle name="Virgül 7 3 4 2 3 2 2 2" xfId="39128"/>
    <cellStyle name="Virgül 7 3 4 2 3 2 3" xfId="39129"/>
    <cellStyle name="Virgül 7 3 4 2 3 3" xfId="39130"/>
    <cellStyle name="Virgül 7 3 4 2 3 3 2" xfId="39131"/>
    <cellStyle name="Virgül 7 3 4 2 3 4" xfId="39132"/>
    <cellStyle name="Virgül 7 3 4 2 4" xfId="39133"/>
    <cellStyle name="Virgül 7 3 4 2 4 2" xfId="39134"/>
    <cellStyle name="Virgül 7 3 4 2 4 2 2" xfId="39135"/>
    <cellStyle name="Virgül 7 3 4 2 4 3" xfId="39136"/>
    <cellStyle name="Virgül 7 3 4 2 5" xfId="39137"/>
    <cellStyle name="Virgül 7 3 4 2 5 2" xfId="39138"/>
    <cellStyle name="Virgül 7 3 4 2 6" xfId="39139"/>
    <cellStyle name="Virgül 7 3 4 3" xfId="39140"/>
    <cellStyle name="Virgül 7 3 4 3 2" xfId="39141"/>
    <cellStyle name="Virgül 7 3 4 3 2 2" xfId="39142"/>
    <cellStyle name="Virgül 7 3 4 3 2 2 2" xfId="39143"/>
    <cellStyle name="Virgül 7 3 4 3 2 2 2 2" xfId="39144"/>
    <cellStyle name="Virgül 7 3 4 3 2 2 3" xfId="39145"/>
    <cellStyle name="Virgül 7 3 4 3 2 3" xfId="39146"/>
    <cellStyle name="Virgül 7 3 4 3 2 3 2" xfId="39147"/>
    <cellStyle name="Virgül 7 3 4 3 2 4" xfId="39148"/>
    <cellStyle name="Virgül 7 3 4 3 3" xfId="39149"/>
    <cellStyle name="Virgül 7 3 4 3 3 2" xfId="39150"/>
    <cellStyle name="Virgül 7 3 4 3 3 2 2" xfId="39151"/>
    <cellStyle name="Virgül 7 3 4 3 3 3" xfId="39152"/>
    <cellStyle name="Virgül 7 3 4 3 4" xfId="39153"/>
    <cellStyle name="Virgül 7 3 4 3 4 2" xfId="39154"/>
    <cellStyle name="Virgül 7 3 4 3 5" xfId="39155"/>
    <cellStyle name="Virgül 7 3 4 4" xfId="39156"/>
    <cellStyle name="Virgül 7 3 4 4 2" xfId="39157"/>
    <cellStyle name="Virgül 7 3 4 4 2 2" xfId="39158"/>
    <cellStyle name="Virgül 7 3 4 4 2 2 2" xfId="39159"/>
    <cellStyle name="Virgül 7 3 4 4 2 3" xfId="39160"/>
    <cellStyle name="Virgül 7 3 4 4 3" xfId="39161"/>
    <cellStyle name="Virgül 7 3 4 4 3 2" xfId="39162"/>
    <cellStyle name="Virgül 7 3 4 4 4" xfId="39163"/>
    <cellStyle name="Virgül 7 3 4 5" xfId="39164"/>
    <cellStyle name="Virgül 7 3 4 5 2" xfId="39165"/>
    <cellStyle name="Virgül 7 3 4 5 2 2" xfId="39166"/>
    <cellStyle name="Virgül 7 3 4 5 3" xfId="39167"/>
    <cellStyle name="Virgül 7 3 4 6" xfId="39168"/>
    <cellStyle name="Virgül 7 3 4 6 2" xfId="39169"/>
    <cellStyle name="Virgül 7 3 4 7" xfId="39170"/>
    <cellStyle name="Virgül 7 3 5" xfId="39171"/>
    <cellStyle name="Virgül 7 3 5 2" xfId="39172"/>
    <cellStyle name="Virgül 7 3 5 2 2" xfId="39173"/>
    <cellStyle name="Virgül 7 3 5 2 2 2" xfId="39174"/>
    <cellStyle name="Virgül 7 3 5 2 2 2 2" xfId="39175"/>
    <cellStyle name="Virgül 7 3 5 2 2 2 2 2" xfId="39176"/>
    <cellStyle name="Virgül 7 3 5 2 2 2 3" xfId="39177"/>
    <cellStyle name="Virgül 7 3 5 2 2 3" xfId="39178"/>
    <cellStyle name="Virgül 7 3 5 2 2 3 2" xfId="39179"/>
    <cellStyle name="Virgül 7 3 5 2 2 4" xfId="39180"/>
    <cellStyle name="Virgül 7 3 5 2 3" xfId="39181"/>
    <cellStyle name="Virgül 7 3 5 2 3 2" xfId="39182"/>
    <cellStyle name="Virgül 7 3 5 2 3 2 2" xfId="39183"/>
    <cellStyle name="Virgül 7 3 5 2 3 3" xfId="39184"/>
    <cellStyle name="Virgül 7 3 5 2 4" xfId="39185"/>
    <cellStyle name="Virgül 7 3 5 2 4 2" xfId="39186"/>
    <cellStyle name="Virgül 7 3 5 2 5" xfId="39187"/>
    <cellStyle name="Virgül 7 3 5 3" xfId="39188"/>
    <cellStyle name="Virgül 7 3 5 3 2" xfId="39189"/>
    <cellStyle name="Virgül 7 3 5 3 2 2" xfId="39190"/>
    <cellStyle name="Virgül 7 3 5 3 2 2 2" xfId="39191"/>
    <cellStyle name="Virgül 7 3 5 3 2 3" xfId="39192"/>
    <cellStyle name="Virgül 7 3 5 3 3" xfId="39193"/>
    <cellStyle name="Virgül 7 3 5 3 3 2" xfId="39194"/>
    <cellStyle name="Virgül 7 3 5 3 4" xfId="39195"/>
    <cellStyle name="Virgül 7 3 5 4" xfId="39196"/>
    <cellStyle name="Virgül 7 3 5 4 2" xfId="39197"/>
    <cellStyle name="Virgül 7 3 5 4 2 2" xfId="39198"/>
    <cellStyle name="Virgül 7 3 5 4 3" xfId="39199"/>
    <cellStyle name="Virgül 7 3 5 5" xfId="39200"/>
    <cellStyle name="Virgül 7 3 5 5 2" xfId="39201"/>
    <cellStyle name="Virgül 7 3 5 6" xfId="39202"/>
    <cellStyle name="Virgül 7 3 6" xfId="39203"/>
    <cellStyle name="Virgül 7 3 6 2" xfId="39204"/>
    <cellStyle name="Virgül 7 3 6 2 2" xfId="39205"/>
    <cellStyle name="Virgül 7 3 6 2 2 2" xfId="39206"/>
    <cellStyle name="Virgül 7 3 6 2 2 2 2" xfId="39207"/>
    <cellStyle name="Virgül 7 3 6 2 2 3" xfId="39208"/>
    <cellStyle name="Virgül 7 3 6 2 3" xfId="39209"/>
    <cellStyle name="Virgül 7 3 6 2 3 2" xfId="39210"/>
    <cellStyle name="Virgül 7 3 6 2 4" xfId="39211"/>
    <cellStyle name="Virgül 7 3 6 3" xfId="39212"/>
    <cellStyle name="Virgül 7 3 6 3 2" xfId="39213"/>
    <cellStyle name="Virgül 7 3 6 3 2 2" xfId="39214"/>
    <cellStyle name="Virgül 7 3 6 3 3" xfId="39215"/>
    <cellStyle name="Virgül 7 3 6 4" xfId="39216"/>
    <cellStyle name="Virgül 7 3 6 4 2" xfId="39217"/>
    <cellStyle name="Virgül 7 3 6 5" xfId="39218"/>
    <cellStyle name="Virgül 7 3 7" xfId="39219"/>
    <cellStyle name="Virgül 7 3 7 2" xfId="39220"/>
    <cellStyle name="Virgül 7 3 7 2 2" xfId="39221"/>
    <cellStyle name="Virgül 7 3 7 2 2 2" xfId="39222"/>
    <cellStyle name="Virgül 7 3 7 2 3" xfId="39223"/>
    <cellStyle name="Virgül 7 3 7 3" xfId="39224"/>
    <cellStyle name="Virgül 7 3 7 3 2" xfId="39225"/>
    <cellStyle name="Virgül 7 3 7 4" xfId="39226"/>
    <cellStyle name="Virgül 7 3 8" xfId="39227"/>
    <cellStyle name="Virgül 7 3 8 2" xfId="39228"/>
    <cellStyle name="Virgül 7 3 8 2 2" xfId="39229"/>
    <cellStyle name="Virgül 7 3 8 3" xfId="39230"/>
    <cellStyle name="Virgül 7 3 9" xfId="39231"/>
    <cellStyle name="Virgül 7 3 9 2" xfId="39232"/>
    <cellStyle name="Virgül 7 4" xfId="39233"/>
    <cellStyle name="Virgül 7 4 2" xfId="39234"/>
    <cellStyle name="Virgül 7 4 2 2" xfId="39235"/>
    <cellStyle name="Virgül 7 4 2 2 2" xfId="39236"/>
    <cellStyle name="Virgül 7 4 2 2 2 2" xfId="39237"/>
    <cellStyle name="Virgül 7 4 2 2 2 2 2" xfId="39238"/>
    <cellStyle name="Virgül 7 4 2 2 2 2 2 2" xfId="39239"/>
    <cellStyle name="Virgül 7 4 2 2 2 2 2 2 2" xfId="39240"/>
    <cellStyle name="Virgül 7 4 2 2 2 2 2 2 2 2" xfId="39241"/>
    <cellStyle name="Virgül 7 4 2 2 2 2 2 2 3" xfId="39242"/>
    <cellStyle name="Virgül 7 4 2 2 2 2 2 3" xfId="39243"/>
    <cellStyle name="Virgül 7 4 2 2 2 2 2 3 2" xfId="39244"/>
    <cellStyle name="Virgül 7 4 2 2 2 2 2 4" xfId="39245"/>
    <cellStyle name="Virgül 7 4 2 2 2 2 3" xfId="39246"/>
    <cellStyle name="Virgül 7 4 2 2 2 2 3 2" xfId="39247"/>
    <cellStyle name="Virgül 7 4 2 2 2 2 3 2 2" xfId="39248"/>
    <cellStyle name="Virgül 7 4 2 2 2 2 3 3" xfId="39249"/>
    <cellStyle name="Virgül 7 4 2 2 2 2 4" xfId="39250"/>
    <cellStyle name="Virgül 7 4 2 2 2 2 4 2" xfId="39251"/>
    <cellStyle name="Virgül 7 4 2 2 2 2 5" xfId="39252"/>
    <cellStyle name="Virgül 7 4 2 2 2 3" xfId="39253"/>
    <cellStyle name="Virgül 7 4 2 2 2 3 2" xfId="39254"/>
    <cellStyle name="Virgül 7 4 2 2 2 3 2 2" xfId="39255"/>
    <cellStyle name="Virgül 7 4 2 2 2 3 2 2 2" xfId="39256"/>
    <cellStyle name="Virgül 7 4 2 2 2 3 2 3" xfId="39257"/>
    <cellStyle name="Virgül 7 4 2 2 2 3 3" xfId="39258"/>
    <cellStyle name="Virgül 7 4 2 2 2 3 3 2" xfId="39259"/>
    <cellStyle name="Virgül 7 4 2 2 2 3 4" xfId="39260"/>
    <cellStyle name="Virgül 7 4 2 2 2 4" xfId="39261"/>
    <cellStyle name="Virgül 7 4 2 2 2 4 2" xfId="39262"/>
    <cellStyle name="Virgül 7 4 2 2 2 4 2 2" xfId="39263"/>
    <cellStyle name="Virgül 7 4 2 2 2 4 3" xfId="39264"/>
    <cellStyle name="Virgül 7 4 2 2 2 5" xfId="39265"/>
    <cellStyle name="Virgül 7 4 2 2 2 5 2" xfId="39266"/>
    <cellStyle name="Virgül 7 4 2 2 2 6" xfId="39267"/>
    <cellStyle name="Virgül 7 4 2 2 3" xfId="39268"/>
    <cellStyle name="Virgül 7 4 2 2 3 2" xfId="39269"/>
    <cellStyle name="Virgül 7 4 2 2 3 2 2" xfId="39270"/>
    <cellStyle name="Virgül 7 4 2 2 3 2 2 2" xfId="39271"/>
    <cellStyle name="Virgül 7 4 2 2 3 2 2 2 2" xfId="39272"/>
    <cellStyle name="Virgül 7 4 2 2 3 2 2 3" xfId="39273"/>
    <cellStyle name="Virgül 7 4 2 2 3 2 3" xfId="39274"/>
    <cellStyle name="Virgül 7 4 2 2 3 2 3 2" xfId="39275"/>
    <cellStyle name="Virgül 7 4 2 2 3 2 4" xfId="39276"/>
    <cellStyle name="Virgül 7 4 2 2 3 3" xfId="39277"/>
    <cellStyle name="Virgül 7 4 2 2 3 3 2" xfId="39278"/>
    <cellStyle name="Virgül 7 4 2 2 3 3 2 2" xfId="39279"/>
    <cellStyle name="Virgül 7 4 2 2 3 3 3" xfId="39280"/>
    <cellStyle name="Virgül 7 4 2 2 3 4" xfId="39281"/>
    <cellStyle name="Virgül 7 4 2 2 3 4 2" xfId="39282"/>
    <cellStyle name="Virgül 7 4 2 2 3 5" xfId="39283"/>
    <cellStyle name="Virgül 7 4 2 2 4" xfId="39284"/>
    <cellStyle name="Virgül 7 4 2 2 4 2" xfId="39285"/>
    <cellStyle name="Virgül 7 4 2 2 4 2 2" xfId="39286"/>
    <cellStyle name="Virgül 7 4 2 2 4 2 2 2" xfId="39287"/>
    <cellStyle name="Virgül 7 4 2 2 4 2 3" xfId="39288"/>
    <cellStyle name="Virgül 7 4 2 2 4 3" xfId="39289"/>
    <cellStyle name="Virgül 7 4 2 2 4 3 2" xfId="39290"/>
    <cellStyle name="Virgül 7 4 2 2 4 4" xfId="39291"/>
    <cellStyle name="Virgül 7 4 2 2 5" xfId="39292"/>
    <cellStyle name="Virgül 7 4 2 2 5 2" xfId="39293"/>
    <cellStyle name="Virgül 7 4 2 2 5 2 2" xfId="39294"/>
    <cellStyle name="Virgül 7 4 2 2 5 3" xfId="39295"/>
    <cellStyle name="Virgül 7 4 2 2 6" xfId="39296"/>
    <cellStyle name="Virgül 7 4 2 2 6 2" xfId="39297"/>
    <cellStyle name="Virgül 7 4 2 2 7" xfId="39298"/>
    <cellStyle name="Virgül 7 4 2 3" xfId="39299"/>
    <cellStyle name="Virgül 7 4 2 3 2" xfId="39300"/>
    <cellStyle name="Virgül 7 4 2 3 2 2" xfId="39301"/>
    <cellStyle name="Virgül 7 4 2 3 2 2 2" xfId="39302"/>
    <cellStyle name="Virgül 7 4 2 3 2 2 2 2" xfId="39303"/>
    <cellStyle name="Virgül 7 4 2 3 2 2 2 2 2" xfId="39304"/>
    <cellStyle name="Virgül 7 4 2 3 2 2 2 3" xfId="39305"/>
    <cellStyle name="Virgül 7 4 2 3 2 2 3" xfId="39306"/>
    <cellStyle name="Virgül 7 4 2 3 2 2 3 2" xfId="39307"/>
    <cellStyle name="Virgül 7 4 2 3 2 2 4" xfId="39308"/>
    <cellStyle name="Virgül 7 4 2 3 2 3" xfId="39309"/>
    <cellStyle name="Virgül 7 4 2 3 2 3 2" xfId="39310"/>
    <cellStyle name="Virgül 7 4 2 3 2 3 2 2" xfId="39311"/>
    <cellStyle name="Virgül 7 4 2 3 2 3 3" xfId="39312"/>
    <cellStyle name="Virgül 7 4 2 3 2 4" xfId="39313"/>
    <cellStyle name="Virgül 7 4 2 3 2 4 2" xfId="39314"/>
    <cellStyle name="Virgül 7 4 2 3 2 5" xfId="39315"/>
    <cellStyle name="Virgül 7 4 2 3 3" xfId="39316"/>
    <cellStyle name="Virgül 7 4 2 3 3 2" xfId="39317"/>
    <cellStyle name="Virgül 7 4 2 3 3 2 2" xfId="39318"/>
    <cellStyle name="Virgül 7 4 2 3 3 2 2 2" xfId="39319"/>
    <cellStyle name="Virgül 7 4 2 3 3 2 3" xfId="39320"/>
    <cellStyle name="Virgül 7 4 2 3 3 3" xfId="39321"/>
    <cellStyle name="Virgül 7 4 2 3 3 3 2" xfId="39322"/>
    <cellStyle name="Virgül 7 4 2 3 3 4" xfId="39323"/>
    <cellStyle name="Virgül 7 4 2 3 4" xfId="39324"/>
    <cellStyle name="Virgül 7 4 2 3 4 2" xfId="39325"/>
    <cellStyle name="Virgül 7 4 2 3 4 2 2" xfId="39326"/>
    <cellStyle name="Virgül 7 4 2 3 4 3" xfId="39327"/>
    <cellStyle name="Virgül 7 4 2 3 5" xfId="39328"/>
    <cellStyle name="Virgül 7 4 2 3 5 2" xfId="39329"/>
    <cellStyle name="Virgül 7 4 2 3 6" xfId="39330"/>
    <cellStyle name="Virgül 7 4 2 4" xfId="39331"/>
    <cellStyle name="Virgül 7 4 2 4 2" xfId="39332"/>
    <cellStyle name="Virgül 7 4 2 4 2 2" xfId="39333"/>
    <cellStyle name="Virgül 7 4 2 4 2 2 2" xfId="39334"/>
    <cellStyle name="Virgül 7 4 2 4 2 2 2 2" xfId="39335"/>
    <cellStyle name="Virgül 7 4 2 4 2 2 3" xfId="39336"/>
    <cellStyle name="Virgül 7 4 2 4 2 3" xfId="39337"/>
    <cellStyle name="Virgül 7 4 2 4 2 3 2" xfId="39338"/>
    <cellStyle name="Virgül 7 4 2 4 2 4" xfId="39339"/>
    <cellStyle name="Virgül 7 4 2 4 3" xfId="39340"/>
    <cellStyle name="Virgül 7 4 2 4 3 2" xfId="39341"/>
    <cellStyle name="Virgül 7 4 2 4 3 2 2" xfId="39342"/>
    <cellStyle name="Virgül 7 4 2 4 3 3" xfId="39343"/>
    <cellStyle name="Virgül 7 4 2 4 4" xfId="39344"/>
    <cellStyle name="Virgül 7 4 2 4 4 2" xfId="39345"/>
    <cellStyle name="Virgül 7 4 2 4 5" xfId="39346"/>
    <cellStyle name="Virgül 7 4 2 5" xfId="39347"/>
    <cellStyle name="Virgül 7 4 2 5 2" xfId="39348"/>
    <cellStyle name="Virgül 7 4 2 5 2 2" xfId="39349"/>
    <cellStyle name="Virgül 7 4 2 5 2 2 2" xfId="39350"/>
    <cellStyle name="Virgül 7 4 2 5 2 3" xfId="39351"/>
    <cellStyle name="Virgül 7 4 2 5 3" xfId="39352"/>
    <cellStyle name="Virgül 7 4 2 5 3 2" xfId="39353"/>
    <cellStyle name="Virgül 7 4 2 5 4" xfId="39354"/>
    <cellStyle name="Virgül 7 4 2 6" xfId="39355"/>
    <cellStyle name="Virgül 7 4 2 6 2" xfId="39356"/>
    <cellStyle name="Virgül 7 4 2 6 2 2" xfId="39357"/>
    <cellStyle name="Virgül 7 4 2 6 3" xfId="39358"/>
    <cellStyle name="Virgül 7 4 2 7" xfId="39359"/>
    <cellStyle name="Virgül 7 4 2 7 2" xfId="39360"/>
    <cellStyle name="Virgül 7 4 2 8" xfId="39361"/>
    <cellStyle name="Virgül 7 4 3" xfId="39362"/>
    <cellStyle name="Virgül 7 4 3 2" xfId="39363"/>
    <cellStyle name="Virgül 7 4 3 2 2" xfId="39364"/>
    <cellStyle name="Virgül 7 4 3 2 2 2" xfId="39365"/>
    <cellStyle name="Virgül 7 4 3 2 2 2 2" xfId="39366"/>
    <cellStyle name="Virgül 7 4 3 2 2 2 2 2" xfId="39367"/>
    <cellStyle name="Virgül 7 4 3 2 2 2 2 2 2" xfId="39368"/>
    <cellStyle name="Virgül 7 4 3 2 2 2 2 3" xfId="39369"/>
    <cellStyle name="Virgül 7 4 3 2 2 2 3" xfId="39370"/>
    <cellStyle name="Virgül 7 4 3 2 2 2 3 2" xfId="39371"/>
    <cellStyle name="Virgül 7 4 3 2 2 2 4" xfId="39372"/>
    <cellStyle name="Virgül 7 4 3 2 2 3" xfId="39373"/>
    <cellStyle name="Virgül 7 4 3 2 2 3 2" xfId="39374"/>
    <cellStyle name="Virgül 7 4 3 2 2 3 2 2" xfId="39375"/>
    <cellStyle name="Virgül 7 4 3 2 2 3 3" xfId="39376"/>
    <cellStyle name="Virgül 7 4 3 2 2 4" xfId="39377"/>
    <cellStyle name="Virgül 7 4 3 2 2 4 2" xfId="39378"/>
    <cellStyle name="Virgül 7 4 3 2 2 5" xfId="39379"/>
    <cellStyle name="Virgül 7 4 3 2 3" xfId="39380"/>
    <cellStyle name="Virgül 7 4 3 2 3 2" xfId="39381"/>
    <cellStyle name="Virgül 7 4 3 2 3 2 2" xfId="39382"/>
    <cellStyle name="Virgül 7 4 3 2 3 2 2 2" xfId="39383"/>
    <cellStyle name="Virgül 7 4 3 2 3 2 3" xfId="39384"/>
    <cellStyle name="Virgül 7 4 3 2 3 3" xfId="39385"/>
    <cellStyle name="Virgül 7 4 3 2 3 3 2" xfId="39386"/>
    <cellStyle name="Virgül 7 4 3 2 3 4" xfId="39387"/>
    <cellStyle name="Virgül 7 4 3 2 4" xfId="39388"/>
    <cellStyle name="Virgül 7 4 3 2 4 2" xfId="39389"/>
    <cellStyle name="Virgül 7 4 3 2 4 2 2" xfId="39390"/>
    <cellStyle name="Virgül 7 4 3 2 4 3" xfId="39391"/>
    <cellStyle name="Virgül 7 4 3 2 5" xfId="39392"/>
    <cellStyle name="Virgül 7 4 3 2 5 2" xfId="39393"/>
    <cellStyle name="Virgül 7 4 3 2 6" xfId="39394"/>
    <cellStyle name="Virgül 7 4 3 3" xfId="39395"/>
    <cellStyle name="Virgül 7 4 3 3 2" xfId="39396"/>
    <cellStyle name="Virgül 7 4 3 3 2 2" xfId="39397"/>
    <cellStyle name="Virgül 7 4 3 3 2 2 2" xfId="39398"/>
    <cellStyle name="Virgül 7 4 3 3 2 2 2 2" xfId="39399"/>
    <cellStyle name="Virgül 7 4 3 3 2 2 3" xfId="39400"/>
    <cellStyle name="Virgül 7 4 3 3 2 3" xfId="39401"/>
    <cellStyle name="Virgül 7 4 3 3 2 3 2" xfId="39402"/>
    <cellStyle name="Virgül 7 4 3 3 2 4" xfId="39403"/>
    <cellStyle name="Virgül 7 4 3 3 3" xfId="39404"/>
    <cellStyle name="Virgül 7 4 3 3 3 2" xfId="39405"/>
    <cellStyle name="Virgül 7 4 3 3 3 2 2" xfId="39406"/>
    <cellStyle name="Virgül 7 4 3 3 3 3" xfId="39407"/>
    <cellStyle name="Virgül 7 4 3 3 4" xfId="39408"/>
    <cellStyle name="Virgül 7 4 3 3 4 2" xfId="39409"/>
    <cellStyle name="Virgül 7 4 3 3 5" xfId="39410"/>
    <cellStyle name="Virgül 7 4 3 4" xfId="39411"/>
    <cellStyle name="Virgül 7 4 3 4 2" xfId="39412"/>
    <cellStyle name="Virgül 7 4 3 4 2 2" xfId="39413"/>
    <cellStyle name="Virgül 7 4 3 4 2 2 2" xfId="39414"/>
    <cellStyle name="Virgül 7 4 3 4 2 3" xfId="39415"/>
    <cellStyle name="Virgül 7 4 3 4 3" xfId="39416"/>
    <cellStyle name="Virgül 7 4 3 4 3 2" xfId="39417"/>
    <cellStyle name="Virgül 7 4 3 4 4" xfId="39418"/>
    <cellStyle name="Virgül 7 4 3 5" xfId="39419"/>
    <cellStyle name="Virgül 7 4 3 5 2" xfId="39420"/>
    <cellStyle name="Virgül 7 4 3 5 2 2" xfId="39421"/>
    <cellStyle name="Virgül 7 4 3 5 3" xfId="39422"/>
    <cellStyle name="Virgül 7 4 3 6" xfId="39423"/>
    <cellStyle name="Virgül 7 4 3 6 2" xfId="39424"/>
    <cellStyle name="Virgül 7 4 3 7" xfId="39425"/>
    <cellStyle name="Virgül 7 4 4" xfId="39426"/>
    <cellStyle name="Virgül 7 4 4 2" xfId="39427"/>
    <cellStyle name="Virgül 7 4 4 2 2" xfId="39428"/>
    <cellStyle name="Virgül 7 4 4 2 2 2" xfId="39429"/>
    <cellStyle name="Virgül 7 4 4 2 2 2 2" xfId="39430"/>
    <cellStyle name="Virgül 7 4 4 2 2 2 2 2" xfId="39431"/>
    <cellStyle name="Virgül 7 4 4 2 2 2 3" xfId="39432"/>
    <cellStyle name="Virgül 7 4 4 2 2 3" xfId="39433"/>
    <cellStyle name="Virgül 7 4 4 2 2 3 2" xfId="39434"/>
    <cellStyle name="Virgül 7 4 4 2 2 4" xfId="39435"/>
    <cellStyle name="Virgül 7 4 4 2 3" xfId="39436"/>
    <cellStyle name="Virgül 7 4 4 2 3 2" xfId="39437"/>
    <cellStyle name="Virgül 7 4 4 2 3 2 2" xfId="39438"/>
    <cellStyle name="Virgül 7 4 4 2 3 3" xfId="39439"/>
    <cellStyle name="Virgül 7 4 4 2 4" xfId="39440"/>
    <cellStyle name="Virgül 7 4 4 2 4 2" xfId="39441"/>
    <cellStyle name="Virgül 7 4 4 2 5" xfId="39442"/>
    <cellStyle name="Virgül 7 4 4 3" xfId="39443"/>
    <cellStyle name="Virgül 7 4 4 3 2" xfId="39444"/>
    <cellStyle name="Virgül 7 4 4 3 2 2" xfId="39445"/>
    <cellStyle name="Virgül 7 4 4 3 2 2 2" xfId="39446"/>
    <cellStyle name="Virgül 7 4 4 3 2 3" xfId="39447"/>
    <cellStyle name="Virgül 7 4 4 3 3" xfId="39448"/>
    <cellStyle name="Virgül 7 4 4 3 3 2" xfId="39449"/>
    <cellStyle name="Virgül 7 4 4 3 4" xfId="39450"/>
    <cellStyle name="Virgül 7 4 4 4" xfId="39451"/>
    <cellStyle name="Virgül 7 4 4 4 2" xfId="39452"/>
    <cellStyle name="Virgül 7 4 4 4 2 2" xfId="39453"/>
    <cellStyle name="Virgül 7 4 4 4 3" xfId="39454"/>
    <cellStyle name="Virgül 7 4 4 5" xfId="39455"/>
    <cellStyle name="Virgül 7 4 4 5 2" xfId="39456"/>
    <cellStyle name="Virgül 7 4 4 6" xfId="39457"/>
    <cellStyle name="Virgül 7 4 5" xfId="39458"/>
    <cellStyle name="Virgül 7 4 5 2" xfId="39459"/>
    <cellStyle name="Virgül 7 4 5 2 2" xfId="39460"/>
    <cellStyle name="Virgül 7 4 5 2 2 2" xfId="39461"/>
    <cellStyle name="Virgül 7 4 5 2 2 2 2" xfId="39462"/>
    <cellStyle name="Virgül 7 4 5 2 2 3" xfId="39463"/>
    <cellStyle name="Virgül 7 4 5 2 3" xfId="39464"/>
    <cellStyle name="Virgül 7 4 5 2 3 2" xfId="39465"/>
    <cellStyle name="Virgül 7 4 5 2 4" xfId="39466"/>
    <cellStyle name="Virgül 7 4 5 3" xfId="39467"/>
    <cellStyle name="Virgül 7 4 5 3 2" xfId="39468"/>
    <cellStyle name="Virgül 7 4 5 3 2 2" xfId="39469"/>
    <cellStyle name="Virgül 7 4 5 3 3" xfId="39470"/>
    <cellStyle name="Virgül 7 4 5 4" xfId="39471"/>
    <cellStyle name="Virgül 7 4 5 4 2" xfId="39472"/>
    <cellStyle name="Virgül 7 4 5 5" xfId="39473"/>
    <cellStyle name="Virgül 7 4 6" xfId="39474"/>
    <cellStyle name="Virgül 7 4 6 2" xfId="39475"/>
    <cellStyle name="Virgül 7 4 6 2 2" xfId="39476"/>
    <cellStyle name="Virgül 7 4 6 2 2 2" xfId="39477"/>
    <cellStyle name="Virgül 7 4 6 2 3" xfId="39478"/>
    <cellStyle name="Virgül 7 4 6 3" xfId="39479"/>
    <cellStyle name="Virgül 7 4 6 3 2" xfId="39480"/>
    <cellStyle name="Virgül 7 4 6 4" xfId="39481"/>
    <cellStyle name="Virgül 7 4 7" xfId="39482"/>
    <cellStyle name="Virgül 7 4 7 2" xfId="39483"/>
    <cellStyle name="Virgül 7 4 7 2 2" xfId="39484"/>
    <cellStyle name="Virgül 7 4 7 3" xfId="39485"/>
    <cellStyle name="Virgül 7 4 8" xfId="39486"/>
    <cellStyle name="Virgül 7 4 8 2" xfId="39487"/>
    <cellStyle name="Virgül 7 4 9" xfId="39488"/>
    <cellStyle name="Virgül 7 5" xfId="39489"/>
    <cellStyle name="Virgül 7 5 2" xfId="39490"/>
    <cellStyle name="Virgül 7 5 2 2" xfId="39491"/>
    <cellStyle name="Virgül 7 5 2 2 2" xfId="39492"/>
    <cellStyle name="Virgül 7 5 2 2 2 2" xfId="39493"/>
    <cellStyle name="Virgül 7 5 2 2 2 2 2" xfId="39494"/>
    <cellStyle name="Virgül 7 5 2 2 2 2 2 2" xfId="39495"/>
    <cellStyle name="Virgül 7 5 2 2 2 2 2 2 2" xfId="39496"/>
    <cellStyle name="Virgül 7 5 2 2 2 2 2 3" xfId="39497"/>
    <cellStyle name="Virgül 7 5 2 2 2 2 3" xfId="39498"/>
    <cellStyle name="Virgül 7 5 2 2 2 2 3 2" xfId="39499"/>
    <cellStyle name="Virgül 7 5 2 2 2 2 4" xfId="39500"/>
    <cellStyle name="Virgül 7 5 2 2 2 3" xfId="39501"/>
    <cellStyle name="Virgül 7 5 2 2 2 3 2" xfId="39502"/>
    <cellStyle name="Virgül 7 5 2 2 2 3 2 2" xfId="39503"/>
    <cellStyle name="Virgül 7 5 2 2 2 3 3" xfId="39504"/>
    <cellStyle name="Virgül 7 5 2 2 2 4" xfId="39505"/>
    <cellStyle name="Virgül 7 5 2 2 2 4 2" xfId="39506"/>
    <cellStyle name="Virgül 7 5 2 2 2 5" xfId="39507"/>
    <cellStyle name="Virgül 7 5 2 2 3" xfId="39508"/>
    <cellStyle name="Virgül 7 5 2 2 3 2" xfId="39509"/>
    <cellStyle name="Virgül 7 5 2 2 3 2 2" xfId="39510"/>
    <cellStyle name="Virgül 7 5 2 2 3 2 2 2" xfId="39511"/>
    <cellStyle name="Virgül 7 5 2 2 3 2 3" xfId="39512"/>
    <cellStyle name="Virgül 7 5 2 2 3 3" xfId="39513"/>
    <cellStyle name="Virgül 7 5 2 2 3 3 2" xfId="39514"/>
    <cellStyle name="Virgül 7 5 2 2 3 4" xfId="39515"/>
    <cellStyle name="Virgül 7 5 2 2 4" xfId="39516"/>
    <cellStyle name="Virgül 7 5 2 2 4 2" xfId="39517"/>
    <cellStyle name="Virgül 7 5 2 2 4 2 2" xfId="39518"/>
    <cellStyle name="Virgül 7 5 2 2 4 3" xfId="39519"/>
    <cellStyle name="Virgül 7 5 2 2 5" xfId="39520"/>
    <cellStyle name="Virgül 7 5 2 2 5 2" xfId="39521"/>
    <cellStyle name="Virgül 7 5 2 2 6" xfId="39522"/>
    <cellStyle name="Virgül 7 5 2 3" xfId="39523"/>
    <cellStyle name="Virgül 7 5 2 3 2" xfId="39524"/>
    <cellStyle name="Virgül 7 5 2 3 2 2" xfId="39525"/>
    <cellStyle name="Virgül 7 5 2 3 2 2 2" xfId="39526"/>
    <cellStyle name="Virgül 7 5 2 3 2 2 2 2" xfId="39527"/>
    <cellStyle name="Virgül 7 5 2 3 2 2 3" xfId="39528"/>
    <cellStyle name="Virgül 7 5 2 3 2 3" xfId="39529"/>
    <cellStyle name="Virgül 7 5 2 3 2 3 2" xfId="39530"/>
    <cellStyle name="Virgül 7 5 2 3 2 4" xfId="39531"/>
    <cellStyle name="Virgül 7 5 2 3 3" xfId="39532"/>
    <cellStyle name="Virgül 7 5 2 3 3 2" xfId="39533"/>
    <cellStyle name="Virgül 7 5 2 3 3 2 2" xfId="39534"/>
    <cellStyle name="Virgül 7 5 2 3 3 3" xfId="39535"/>
    <cellStyle name="Virgül 7 5 2 3 4" xfId="39536"/>
    <cellStyle name="Virgül 7 5 2 3 4 2" xfId="39537"/>
    <cellStyle name="Virgül 7 5 2 3 5" xfId="39538"/>
    <cellStyle name="Virgül 7 5 2 4" xfId="39539"/>
    <cellStyle name="Virgül 7 5 2 4 2" xfId="39540"/>
    <cellStyle name="Virgül 7 5 2 4 2 2" xfId="39541"/>
    <cellStyle name="Virgül 7 5 2 4 2 2 2" xfId="39542"/>
    <cellStyle name="Virgül 7 5 2 4 2 3" xfId="39543"/>
    <cellStyle name="Virgül 7 5 2 4 3" xfId="39544"/>
    <cellStyle name="Virgül 7 5 2 4 3 2" xfId="39545"/>
    <cellStyle name="Virgül 7 5 2 4 4" xfId="39546"/>
    <cellStyle name="Virgül 7 5 2 5" xfId="39547"/>
    <cellStyle name="Virgül 7 5 2 5 2" xfId="39548"/>
    <cellStyle name="Virgül 7 5 2 5 2 2" xfId="39549"/>
    <cellStyle name="Virgül 7 5 2 5 3" xfId="39550"/>
    <cellStyle name="Virgül 7 5 2 6" xfId="39551"/>
    <cellStyle name="Virgül 7 5 2 6 2" xfId="39552"/>
    <cellStyle name="Virgül 7 5 2 7" xfId="39553"/>
    <cellStyle name="Virgül 7 5 3" xfId="39554"/>
    <cellStyle name="Virgül 7 5 3 2" xfId="39555"/>
    <cellStyle name="Virgül 7 5 3 2 2" xfId="39556"/>
    <cellStyle name="Virgül 7 5 3 2 2 2" xfId="39557"/>
    <cellStyle name="Virgül 7 5 3 2 2 2 2" xfId="39558"/>
    <cellStyle name="Virgül 7 5 3 2 2 2 2 2" xfId="39559"/>
    <cellStyle name="Virgül 7 5 3 2 2 2 3" xfId="39560"/>
    <cellStyle name="Virgül 7 5 3 2 2 3" xfId="39561"/>
    <cellStyle name="Virgül 7 5 3 2 2 3 2" xfId="39562"/>
    <cellStyle name="Virgül 7 5 3 2 2 4" xfId="39563"/>
    <cellStyle name="Virgül 7 5 3 2 3" xfId="39564"/>
    <cellStyle name="Virgül 7 5 3 2 3 2" xfId="39565"/>
    <cellStyle name="Virgül 7 5 3 2 3 2 2" xfId="39566"/>
    <cellStyle name="Virgül 7 5 3 2 3 3" xfId="39567"/>
    <cellStyle name="Virgül 7 5 3 2 4" xfId="39568"/>
    <cellStyle name="Virgül 7 5 3 2 4 2" xfId="39569"/>
    <cellStyle name="Virgül 7 5 3 2 5" xfId="39570"/>
    <cellStyle name="Virgül 7 5 3 3" xfId="39571"/>
    <cellStyle name="Virgül 7 5 3 3 2" xfId="39572"/>
    <cellStyle name="Virgül 7 5 3 3 2 2" xfId="39573"/>
    <cellStyle name="Virgül 7 5 3 3 2 2 2" xfId="39574"/>
    <cellStyle name="Virgül 7 5 3 3 2 3" xfId="39575"/>
    <cellStyle name="Virgül 7 5 3 3 3" xfId="39576"/>
    <cellStyle name="Virgül 7 5 3 3 3 2" xfId="39577"/>
    <cellStyle name="Virgül 7 5 3 3 4" xfId="39578"/>
    <cellStyle name="Virgül 7 5 3 4" xfId="39579"/>
    <cellStyle name="Virgül 7 5 3 4 2" xfId="39580"/>
    <cellStyle name="Virgül 7 5 3 4 2 2" xfId="39581"/>
    <cellStyle name="Virgül 7 5 3 4 3" xfId="39582"/>
    <cellStyle name="Virgül 7 5 3 5" xfId="39583"/>
    <cellStyle name="Virgül 7 5 3 5 2" xfId="39584"/>
    <cellStyle name="Virgül 7 5 3 6" xfId="39585"/>
    <cellStyle name="Virgül 7 5 4" xfId="39586"/>
    <cellStyle name="Virgül 7 5 4 2" xfId="39587"/>
    <cellStyle name="Virgül 7 5 4 2 2" xfId="39588"/>
    <cellStyle name="Virgül 7 5 4 2 2 2" xfId="39589"/>
    <cellStyle name="Virgül 7 5 4 2 2 2 2" xfId="39590"/>
    <cellStyle name="Virgül 7 5 4 2 2 3" xfId="39591"/>
    <cellStyle name="Virgül 7 5 4 2 3" xfId="39592"/>
    <cellStyle name="Virgül 7 5 4 2 3 2" xfId="39593"/>
    <cellStyle name="Virgül 7 5 4 2 4" xfId="39594"/>
    <cellStyle name="Virgül 7 5 4 3" xfId="39595"/>
    <cellStyle name="Virgül 7 5 4 3 2" xfId="39596"/>
    <cellStyle name="Virgül 7 5 4 3 2 2" xfId="39597"/>
    <cellStyle name="Virgül 7 5 4 3 3" xfId="39598"/>
    <cellStyle name="Virgül 7 5 4 4" xfId="39599"/>
    <cellStyle name="Virgül 7 5 4 4 2" xfId="39600"/>
    <cellStyle name="Virgül 7 5 4 5" xfId="39601"/>
    <cellStyle name="Virgül 7 5 5" xfId="39602"/>
    <cellStyle name="Virgül 7 5 5 2" xfId="39603"/>
    <cellStyle name="Virgül 7 5 5 2 2" xfId="39604"/>
    <cellStyle name="Virgül 7 5 5 2 2 2" xfId="39605"/>
    <cellStyle name="Virgül 7 5 5 2 3" xfId="39606"/>
    <cellStyle name="Virgül 7 5 5 3" xfId="39607"/>
    <cellStyle name="Virgül 7 5 5 3 2" xfId="39608"/>
    <cellStyle name="Virgül 7 5 5 4" xfId="39609"/>
    <cellStyle name="Virgül 7 5 6" xfId="39610"/>
    <cellStyle name="Virgül 7 5 6 2" xfId="39611"/>
    <cellStyle name="Virgül 7 5 6 2 2" xfId="39612"/>
    <cellStyle name="Virgül 7 5 6 3" xfId="39613"/>
    <cellStyle name="Virgül 7 5 7" xfId="39614"/>
    <cellStyle name="Virgül 7 5 7 2" xfId="39615"/>
    <cellStyle name="Virgül 7 5 8" xfId="39616"/>
    <cellStyle name="Virgül 7 6" xfId="39617"/>
    <cellStyle name="Virgül 7 6 2" xfId="39618"/>
    <cellStyle name="Virgül 7 6 2 2" xfId="39619"/>
    <cellStyle name="Virgül 7 6 2 2 2" xfId="39620"/>
    <cellStyle name="Virgül 7 6 2 2 2 2" xfId="39621"/>
    <cellStyle name="Virgül 7 6 2 2 2 2 2" xfId="39622"/>
    <cellStyle name="Virgül 7 6 2 2 2 2 2 2" xfId="39623"/>
    <cellStyle name="Virgül 7 6 2 2 2 2 3" xfId="39624"/>
    <cellStyle name="Virgül 7 6 2 2 2 3" xfId="39625"/>
    <cellStyle name="Virgül 7 6 2 2 2 3 2" xfId="39626"/>
    <cellStyle name="Virgül 7 6 2 2 2 4" xfId="39627"/>
    <cellStyle name="Virgül 7 6 2 2 3" xfId="39628"/>
    <cellStyle name="Virgül 7 6 2 2 3 2" xfId="39629"/>
    <cellStyle name="Virgül 7 6 2 2 3 2 2" xfId="39630"/>
    <cellStyle name="Virgül 7 6 2 2 3 3" xfId="39631"/>
    <cellStyle name="Virgül 7 6 2 2 4" xfId="39632"/>
    <cellStyle name="Virgül 7 6 2 2 4 2" xfId="39633"/>
    <cellStyle name="Virgül 7 6 2 2 5" xfId="39634"/>
    <cellStyle name="Virgül 7 6 2 3" xfId="39635"/>
    <cellStyle name="Virgül 7 6 2 3 2" xfId="39636"/>
    <cellStyle name="Virgül 7 6 2 3 2 2" xfId="39637"/>
    <cellStyle name="Virgül 7 6 2 3 2 2 2" xfId="39638"/>
    <cellStyle name="Virgül 7 6 2 3 2 3" xfId="39639"/>
    <cellStyle name="Virgül 7 6 2 3 3" xfId="39640"/>
    <cellStyle name="Virgül 7 6 2 3 3 2" xfId="39641"/>
    <cellStyle name="Virgül 7 6 2 3 4" xfId="39642"/>
    <cellStyle name="Virgül 7 6 2 4" xfId="39643"/>
    <cellStyle name="Virgül 7 6 2 4 2" xfId="39644"/>
    <cellStyle name="Virgül 7 6 2 4 2 2" xfId="39645"/>
    <cellStyle name="Virgül 7 6 2 4 3" xfId="39646"/>
    <cellStyle name="Virgül 7 6 2 5" xfId="39647"/>
    <cellStyle name="Virgül 7 6 2 5 2" xfId="39648"/>
    <cellStyle name="Virgül 7 6 2 6" xfId="39649"/>
    <cellStyle name="Virgül 7 6 3" xfId="39650"/>
    <cellStyle name="Virgül 7 6 3 2" xfId="39651"/>
    <cellStyle name="Virgül 7 6 3 2 2" xfId="39652"/>
    <cellStyle name="Virgül 7 6 3 2 2 2" xfId="39653"/>
    <cellStyle name="Virgül 7 6 3 2 2 2 2" xfId="39654"/>
    <cellStyle name="Virgül 7 6 3 2 2 3" xfId="39655"/>
    <cellStyle name="Virgül 7 6 3 2 3" xfId="39656"/>
    <cellStyle name="Virgül 7 6 3 2 3 2" xfId="39657"/>
    <cellStyle name="Virgül 7 6 3 2 4" xfId="39658"/>
    <cellStyle name="Virgül 7 6 3 3" xfId="39659"/>
    <cellStyle name="Virgül 7 6 3 3 2" xfId="39660"/>
    <cellStyle name="Virgül 7 6 3 3 2 2" xfId="39661"/>
    <cellStyle name="Virgül 7 6 3 3 3" xfId="39662"/>
    <cellStyle name="Virgül 7 6 3 4" xfId="39663"/>
    <cellStyle name="Virgül 7 6 3 4 2" xfId="39664"/>
    <cellStyle name="Virgül 7 6 3 5" xfId="39665"/>
    <cellStyle name="Virgül 7 6 4" xfId="39666"/>
    <cellStyle name="Virgül 7 6 4 2" xfId="39667"/>
    <cellStyle name="Virgül 7 6 4 2 2" xfId="39668"/>
    <cellStyle name="Virgül 7 6 4 2 2 2" xfId="39669"/>
    <cellStyle name="Virgül 7 6 4 2 3" xfId="39670"/>
    <cellStyle name="Virgül 7 6 4 3" xfId="39671"/>
    <cellStyle name="Virgül 7 6 4 3 2" xfId="39672"/>
    <cellStyle name="Virgül 7 6 4 4" xfId="39673"/>
    <cellStyle name="Virgül 7 6 5" xfId="39674"/>
    <cellStyle name="Virgül 7 6 5 2" xfId="39675"/>
    <cellStyle name="Virgül 7 6 5 2 2" xfId="39676"/>
    <cellStyle name="Virgül 7 6 5 3" xfId="39677"/>
    <cellStyle name="Virgül 7 6 6" xfId="39678"/>
    <cellStyle name="Virgül 7 6 6 2" xfId="39679"/>
    <cellStyle name="Virgül 7 6 7" xfId="39680"/>
    <cellStyle name="Virgül 7 7" xfId="39681"/>
    <cellStyle name="Virgül 7 7 2" xfId="39682"/>
    <cellStyle name="Virgül 7 7 2 2" xfId="39683"/>
    <cellStyle name="Virgül 7 7 2 2 2" xfId="39684"/>
    <cellStyle name="Virgül 7 7 2 2 2 2" xfId="39685"/>
    <cellStyle name="Virgül 7 7 2 2 2 2 2" xfId="39686"/>
    <cellStyle name="Virgül 7 7 2 2 2 3" xfId="39687"/>
    <cellStyle name="Virgül 7 7 2 2 3" xfId="39688"/>
    <cellStyle name="Virgül 7 7 2 2 3 2" xfId="39689"/>
    <cellStyle name="Virgül 7 7 2 2 4" xfId="39690"/>
    <cellStyle name="Virgül 7 7 2 3" xfId="39691"/>
    <cellStyle name="Virgül 7 7 2 3 2" xfId="39692"/>
    <cellStyle name="Virgül 7 7 2 3 2 2" xfId="39693"/>
    <cellStyle name="Virgül 7 7 2 3 3" xfId="39694"/>
    <cellStyle name="Virgül 7 7 2 4" xfId="39695"/>
    <cellStyle name="Virgül 7 7 2 4 2" xfId="39696"/>
    <cellStyle name="Virgül 7 7 2 5" xfId="39697"/>
    <cellStyle name="Virgül 7 7 3" xfId="39698"/>
    <cellStyle name="Virgül 7 7 3 2" xfId="39699"/>
    <cellStyle name="Virgül 7 7 3 2 2" xfId="39700"/>
    <cellStyle name="Virgül 7 7 3 2 2 2" xfId="39701"/>
    <cellStyle name="Virgül 7 7 3 2 3" xfId="39702"/>
    <cellStyle name="Virgül 7 7 3 3" xfId="39703"/>
    <cellStyle name="Virgül 7 7 3 3 2" xfId="39704"/>
    <cellStyle name="Virgül 7 7 3 4" xfId="39705"/>
    <cellStyle name="Virgül 7 7 4" xfId="39706"/>
    <cellStyle name="Virgül 7 7 4 2" xfId="39707"/>
    <cellStyle name="Virgül 7 7 4 2 2" xfId="39708"/>
    <cellStyle name="Virgül 7 7 4 3" xfId="39709"/>
    <cellStyle name="Virgül 7 7 5" xfId="39710"/>
    <cellStyle name="Virgül 7 7 5 2" xfId="39711"/>
    <cellStyle name="Virgül 7 7 6" xfId="39712"/>
    <cellStyle name="Virgül 7 8" xfId="39713"/>
    <cellStyle name="Virgül 7 8 2" xfId="39714"/>
    <cellStyle name="Virgül 7 8 2 2" xfId="39715"/>
    <cellStyle name="Virgül 7 8 2 2 2" xfId="39716"/>
    <cellStyle name="Virgül 7 8 2 2 2 2" xfId="39717"/>
    <cellStyle name="Virgül 7 8 2 2 3" xfId="39718"/>
    <cellStyle name="Virgül 7 8 2 3" xfId="39719"/>
    <cellStyle name="Virgül 7 8 2 3 2" xfId="39720"/>
    <cellStyle name="Virgül 7 8 2 4" xfId="39721"/>
    <cellStyle name="Virgül 7 8 3" xfId="39722"/>
    <cellStyle name="Virgül 7 8 3 2" xfId="39723"/>
    <cellStyle name="Virgül 7 8 3 2 2" xfId="39724"/>
    <cellStyle name="Virgül 7 8 3 3" xfId="39725"/>
    <cellStyle name="Virgül 7 8 4" xfId="39726"/>
    <cellStyle name="Virgül 7 8 4 2" xfId="39727"/>
    <cellStyle name="Virgül 7 8 5" xfId="39728"/>
    <cellStyle name="Virgül 7 9" xfId="39729"/>
    <cellStyle name="Virgül 7 9 2" xfId="39730"/>
    <cellStyle name="Virgül 7 9 2 2" xfId="39731"/>
    <cellStyle name="Virgül 7 9 2 2 2" xfId="39732"/>
    <cellStyle name="Virgül 7 9 2 3" xfId="39733"/>
    <cellStyle name="Virgül 7 9 3" xfId="39734"/>
    <cellStyle name="Virgül 7 9 3 2" xfId="39735"/>
    <cellStyle name="Virgül 7 9 4" xfId="39736"/>
    <cellStyle name="Virgül 8" xfId="39737"/>
    <cellStyle name="Virgül 9" xfId="39738"/>
    <cellStyle name="Vurgu1 2" xfId="156"/>
    <cellStyle name="Vurgu2 2" xfId="157"/>
    <cellStyle name="Vurgu3 2" xfId="158"/>
    <cellStyle name="Vurgu4 2" xfId="159"/>
    <cellStyle name="Vurgu5 2" xfId="160"/>
    <cellStyle name="Vurgu6 2" xfId="161"/>
    <cellStyle name="Warning Text" xfId="162"/>
    <cellStyle name="Yüzde 2" xfId="163"/>
  </cellStyles>
  <dxfs count="0"/>
  <tableStyles count="0" defaultTableStyle="TableStyleMedium2" defaultPivotStyle="PivotStyleMedium9"/>
  <colors>
    <mruColors>
      <color rgb="FFFFFF66"/>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omerammar.ocal\Desktop\B&#220;Y&#220;K%20BA&#350;%20K&#220;&#199;&#220;K%20BA&#3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0"/>
      <sheetName val="Sayfa2"/>
    </sheetNames>
    <sheetDataSet>
      <sheetData sheetId="0">
        <row r="3">
          <cell r="H3">
            <v>3203.5256458742929</v>
          </cell>
        </row>
        <row r="4">
          <cell r="H4">
            <v>1168.2248623563776</v>
          </cell>
        </row>
        <row r="5">
          <cell r="H5">
            <v>4118.6266753202653</v>
          </cell>
        </row>
        <row r="6">
          <cell r="H6">
            <v>4362.5058217245396</v>
          </cell>
        </row>
        <row r="7">
          <cell r="H7">
            <v>4005.7603630692179</v>
          </cell>
        </row>
        <row r="8">
          <cell r="H8">
            <v>1651.8703077846126</v>
          </cell>
        </row>
        <row r="9">
          <cell r="H9">
            <v>7462.6229285996242</v>
          </cell>
        </row>
        <row r="10">
          <cell r="H10">
            <v>2973.6911015173055</v>
          </cell>
        </row>
        <row r="11">
          <cell r="H11">
            <v>2466.6853386204161</v>
          </cell>
        </row>
        <row r="12">
          <cell r="H12">
            <v>762.2263147474406</v>
          </cell>
        </row>
        <row r="13">
          <cell r="H13">
            <v>4022.9206758021555</v>
          </cell>
        </row>
        <row r="14">
          <cell r="H14">
            <v>6274.0469160873899</v>
          </cell>
        </row>
        <row r="15">
          <cell r="H15">
            <v>327.08132495945227</v>
          </cell>
        </row>
        <row r="16">
          <cell r="H16">
            <v>1979.3067773202461</v>
          </cell>
        </row>
        <row r="17">
          <cell r="H17">
            <v>567.97998880515991</v>
          </cell>
        </row>
        <row r="18">
          <cell r="H18">
            <v>484.46910765683987</v>
          </cell>
        </row>
        <row r="19">
          <cell r="H19">
            <v>1945.9231871592181</v>
          </cell>
        </row>
        <row r="20">
          <cell r="H20">
            <v>1867.1384607554623</v>
          </cell>
        </row>
        <row r="21">
          <cell r="H21">
            <v>1032.1293629417275</v>
          </cell>
        </row>
        <row r="22">
          <cell r="H22">
            <v>2049.0940524805201</v>
          </cell>
        </row>
        <row r="23">
          <cell r="H23">
            <v>2279.8041648118615</v>
          </cell>
        </row>
        <row r="24">
          <cell r="H24">
            <v>2561.9269183081351</v>
          </cell>
        </row>
        <row r="25">
          <cell r="H25">
            <v>1338.3896541522208</v>
          </cell>
        </row>
        <row r="26">
          <cell r="H26">
            <v>1815.6493269125835</v>
          </cell>
        </row>
        <row r="27">
          <cell r="H27">
            <v>2825.2515961990052</v>
          </cell>
        </row>
        <row r="28">
          <cell r="H28">
            <v>7202.8647218180195</v>
          </cell>
        </row>
        <row r="29">
          <cell r="H29">
            <v>399.73707554272767</v>
          </cell>
        </row>
        <row r="30">
          <cell r="H30">
            <v>1430.3966863153362</v>
          </cell>
        </row>
        <row r="31">
          <cell r="H31">
            <v>2604.0443331618644</v>
          </cell>
        </row>
        <row r="32">
          <cell r="H32">
            <v>1892.2963561558643</v>
          </cell>
        </row>
        <row r="33">
          <cell r="H33">
            <v>6701.0577291401514</v>
          </cell>
        </row>
        <row r="34">
          <cell r="H34">
            <v>2812.329797388722</v>
          </cell>
        </row>
        <row r="35">
          <cell r="H35">
            <v>2501.4485288658402</v>
          </cell>
        </row>
        <row r="36">
          <cell r="H36">
            <v>938.67170177897992</v>
          </cell>
        </row>
        <row r="37">
          <cell r="H37">
            <v>502.15667349133889</v>
          </cell>
        </row>
        <row r="38">
          <cell r="H38">
            <v>1309.7772947781189</v>
          </cell>
        </row>
        <row r="39">
          <cell r="H39">
            <v>1640.673692050163</v>
          </cell>
        </row>
        <row r="40">
          <cell r="H40">
            <v>2196.1416642483255</v>
          </cell>
        </row>
        <row r="41">
          <cell r="H41">
            <v>1574.6140689991139</v>
          </cell>
        </row>
        <row r="42">
          <cell r="H42">
            <v>823.45187374039347</v>
          </cell>
        </row>
        <row r="43">
          <cell r="H43">
            <v>7451.1886391872695</v>
          </cell>
        </row>
        <row r="44">
          <cell r="H44">
            <v>3069.520035696401</v>
          </cell>
        </row>
        <row r="45">
          <cell r="H45">
            <v>403.79255341458088</v>
          </cell>
        </row>
        <row r="46">
          <cell r="H46">
            <v>1548.457670963372</v>
          </cell>
        </row>
        <row r="47">
          <cell r="H47">
            <v>5324.9503550568143</v>
          </cell>
        </row>
        <row r="48">
          <cell r="H48">
            <v>2019.0925314372785</v>
          </cell>
        </row>
        <row r="49">
          <cell r="H49">
            <v>4714.6630856437368</v>
          </cell>
        </row>
        <row r="50">
          <cell r="H50">
            <v>929.84635906087829</v>
          </cell>
        </row>
        <row r="51">
          <cell r="H51">
            <v>1543.0444480579647</v>
          </cell>
        </row>
        <row r="52">
          <cell r="H52">
            <v>2962.127047740576</v>
          </cell>
        </row>
        <row r="53">
          <cell r="H53">
            <v>335.74548667759467</v>
          </cell>
        </row>
        <row r="54">
          <cell r="H54">
            <v>1160.0592689855664</v>
          </cell>
        </row>
        <row r="55">
          <cell r="H55">
            <v>11130.594357737526</v>
          </cell>
        </row>
        <row r="56">
          <cell r="H56">
            <v>1940.0592038301961</v>
          </cell>
        </row>
        <row r="57">
          <cell r="H57">
            <v>1826.0291101218163</v>
          </cell>
        </row>
        <row r="58">
          <cell r="H58">
            <v>3025.7949086651129</v>
          </cell>
        </row>
        <row r="59">
          <cell r="H59">
            <v>2044.8131943968597</v>
          </cell>
        </row>
        <row r="60">
          <cell r="H60">
            <v>3119.9546633361579</v>
          </cell>
        </row>
        <row r="61">
          <cell r="H61">
            <v>2402.1623988316892</v>
          </cell>
        </row>
        <row r="62">
          <cell r="H62">
            <v>3661.3616421989013</v>
          </cell>
        </row>
        <row r="63">
          <cell r="H63">
            <v>1142.4905399900201</v>
          </cell>
        </row>
        <row r="64">
          <cell r="H64">
            <v>2417.4868872939055</v>
          </cell>
        </row>
        <row r="65">
          <cell r="H65">
            <v>1223.5399960372695</v>
          </cell>
        </row>
        <row r="66">
          <cell r="H66">
            <v>746.30217832774895</v>
          </cell>
        </row>
        <row r="67">
          <cell r="H67">
            <v>175.17096437932</v>
          </cell>
        </row>
        <row r="68">
          <cell r="H68">
            <v>1418.7766289708245</v>
          </cell>
        </row>
        <row r="69">
          <cell r="H69">
            <v>2888.5848016575251</v>
          </cell>
        </row>
        <row r="70">
          <cell r="H70">
            <v>2362.1307753926853</v>
          </cell>
        </row>
        <row r="71">
          <cell r="H71">
            <v>706.99996721059404</v>
          </cell>
        </row>
        <row r="72">
          <cell r="H72">
            <v>3642.4556572799656</v>
          </cell>
        </row>
        <row r="73">
          <cell r="H73">
            <v>6144.9887430438366</v>
          </cell>
        </row>
        <row r="74">
          <cell r="H74">
            <v>2239.2548498560395</v>
          </cell>
        </row>
        <row r="75">
          <cell r="H75">
            <v>1445.8072290402429</v>
          </cell>
        </row>
        <row r="76">
          <cell r="H76">
            <v>2458.7847377410631</v>
          </cell>
        </row>
        <row r="77">
          <cell r="H77">
            <v>1123.6460224015773</v>
          </cell>
        </row>
        <row r="78">
          <cell r="H78">
            <v>992.85037281609232</v>
          </cell>
        </row>
        <row r="79">
          <cell r="H79">
            <v>1508.4711235667296</v>
          </cell>
        </row>
        <row r="80">
          <cell r="H80">
            <v>5762.9610883864489</v>
          </cell>
        </row>
        <row r="81">
          <cell r="H81">
            <v>127.68813454390006</v>
          </cell>
        </row>
        <row r="82">
          <cell r="H82">
            <v>2302.0293855774139</v>
          </cell>
        </row>
        <row r="83">
          <cell r="H83">
            <v>479.80988400547869</v>
          </cell>
        </row>
      </sheetData>
      <sheetData sheetId="1"/>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475"/>
  <sheetViews>
    <sheetView zoomScale="85" zoomScaleNormal="85" workbookViewId="0">
      <pane xSplit="1" ySplit="2" topLeftCell="B3" activePane="bottomRight" state="frozenSplit"/>
      <selection pane="topRight" activeCell="B1" sqref="B1"/>
      <selection pane="bottomLeft" activeCell="A4" sqref="A4"/>
      <selection pane="bottomRight" activeCell="B1068" sqref="B1068"/>
    </sheetView>
  </sheetViews>
  <sheetFormatPr defaultColWidth="9.140625" defaultRowHeight="15.75" x14ac:dyDescent="0.25"/>
  <cols>
    <col min="1" max="1" width="23.7109375" style="25" customWidth="1"/>
    <col min="2" max="2" width="49.7109375" style="89" customWidth="1"/>
    <col min="3" max="4" width="19.7109375" style="23" customWidth="1"/>
    <col min="5" max="5" width="15.28515625" style="23" bestFit="1" customWidth="1"/>
    <col min="6" max="6" width="17" style="23" customWidth="1"/>
    <col min="7" max="7" width="29.140625" style="23" customWidth="1"/>
    <col min="8" max="8" width="255.5703125" style="29" customWidth="1"/>
    <col min="9" max="10" width="8.7109375" style="23" customWidth="1"/>
    <col min="11" max="16384" width="9.140625" style="23"/>
  </cols>
  <sheetData>
    <row r="1" spans="1:20" ht="33.75" customHeight="1" x14ac:dyDescent="0.25">
      <c r="A1" s="180" t="s">
        <v>78</v>
      </c>
      <c r="B1" s="180"/>
      <c r="C1" s="180"/>
      <c r="D1" s="180"/>
      <c r="E1" s="180"/>
      <c r="F1" s="180"/>
      <c r="G1" s="180"/>
      <c r="H1" s="180"/>
      <c r="I1" s="59"/>
      <c r="J1" s="22"/>
    </row>
    <row r="2" spans="1:20" s="24" customFormat="1" ht="49.5" customHeight="1" x14ac:dyDescent="0.25">
      <c r="A2" s="44" t="s">
        <v>77</v>
      </c>
      <c r="B2" s="46" t="s">
        <v>0</v>
      </c>
      <c r="C2" s="44" t="s">
        <v>1</v>
      </c>
      <c r="D2" s="44" t="s">
        <v>10</v>
      </c>
      <c r="E2" s="44" t="s">
        <v>2</v>
      </c>
      <c r="F2" s="45" t="s">
        <v>3</v>
      </c>
      <c r="G2" s="45" t="s">
        <v>79</v>
      </c>
      <c r="H2" s="46" t="s">
        <v>76</v>
      </c>
      <c r="I2" s="59"/>
      <c r="J2" s="22"/>
      <c r="K2" s="23"/>
      <c r="L2" s="23"/>
      <c r="M2" s="23"/>
      <c r="N2" s="23"/>
      <c r="O2" s="23"/>
      <c r="P2" s="23"/>
      <c r="Q2" s="23"/>
      <c r="R2" s="23"/>
      <c r="S2" s="23"/>
      <c r="T2" s="23"/>
    </row>
    <row r="3" spans="1:20" s="24" customFormat="1" ht="18" customHeight="1" x14ac:dyDescent="0.25">
      <c r="A3" s="60" t="s">
        <v>81</v>
      </c>
      <c r="B3" s="57" t="s">
        <v>440</v>
      </c>
      <c r="C3" s="47">
        <v>7121035</v>
      </c>
      <c r="D3" s="47"/>
      <c r="E3" s="47">
        <v>1611</v>
      </c>
      <c r="F3" s="48">
        <v>2026</v>
      </c>
      <c r="G3" s="49">
        <v>555860</v>
      </c>
      <c r="H3" s="50" t="s">
        <v>441</v>
      </c>
      <c r="I3" s="59"/>
      <c r="J3" s="22"/>
      <c r="K3" s="23"/>
      <c r="L3" s="23"/>
      <c r="M3" s="23"/>
      <c r="N3" s="23"/>
      <c r="O3" s="23"/>
      <c r="P3" s="23"/>
      <c r="Q3" s="23"/>
      <c r="R3" s="23"/>
      <c r="S3" s="23"/>
      <c r="T3" s="23"/>
    </row>
    <row r="4" spans="1:20" s="24" customFormat="1" ht="18" customHeight="1" x14ac:dyDescent="0.25">
      <c r="A4" s="60" t="s">
        <v>81</v>
      </c>
      <c r="B4" s="57" t="s">
        <v>440</v>
      </c>
      <c r="C4" s="47">
        <v>7121019</v>
      </c>
      <c r="D4" s="47"/>
      <c r="E4" s="47">
        <v>1611</v>
      </c>
      <c r="F4" s="48">
        <v>2026</v>
      </c>
      <c r="G4" s="49">
        <v>2440520</v>
      </c>
      <c r="H4" s="50" t="s">
        <v>441</v>
      </c>
      <c r="I4" s="59"/>
      <c r="J4" s="22"/>
      <c r="K4" s="23"/>
      <c r="L4" s="23"/>
      <c r="M4" s="23"/>
      <c r="N4" s="23"/>
      <c r="O4" s="23"/>
      <c r="P4" s="23"/>
      <c r="Q4" s="23"/>
      <c r="R4" s="23"/>
      <c r="S4" s="23"/>
      <c r="T4" s="23"/>
    </row>
    <row r="5" spans="1:20" s="24" customFormat="1" ht="18" customHeight="1" x14ac:dyDescent="0.25">
      <c r="A5" s="60" t="s">
        <v>81</v>
      </c>
      <c r="B5" s="57" t="s">
        <v>442</v>
      </c>
      <c r="C5" s="47">
        <v>8133004</v>
      </c>
      <c r="D5" s="47" t="s">
        <v>443</v>
      </c>
      <c r="E5" s="47">
        <v>1212</v>
      </c>
      <c r="F5" s="48">
        <v>2024</v>
      </c>
      <c r="G5" s="49">
        <v>2040942</v>
      </c>
      <c r="H5" s="61" t="s">
        <v>444</v>
      </c>
      <c r="I5" s="59"/>
      <c r="J5" s="22"/>
      <c r="K5" s="23"/>
      <c r="L5" s="23"/>
      <c r="M5" s="23"/>
      <c r="N5" s="23"/>
      <c r="O5" s="23"/>
      <c r="P5" s="23"/>
      <c r="Q5" s="23"/>
      <c r="R5" s="23"/>
      <c r="S5" s="23"/>
      <c r="T5" s="23"/>
    </row>
    <row r="6" spans="1:20" s="24" customFormat="1" ht="18" customHeight="1" x14ac:dyDescent="0.25">
      <c r="A6" s="60" t="s">
        <v>81</v>
      </c>
      <c r="B6" s="87" t="s">
        <v>445</v>
      </c>
      <c r="C6" s="47">
        <v>8141005</v>
      </c>
      <c r="D6" s="47" t="s">
        <v>446</v>
      </c>
      <c r="E6" s="47">
        <v>1211</v>
      </c>
      <c r="F6" s="48">
        <v>2024</v>
      </c>
      <c r="G6" s="49">
        <v>4369781</v>
      </c>
      <c r="H6" s="61" t="s">
        <v>464</v>
      </c>
      <c r="I6" s="59"/>
      <c r="J6" s="22"/>
      <c r="K6" s="23"/>
      <c r="L6" s="23"/>
      <c r="M6" s="23"/>
      <c r="N6" s="23"/>
      <c r="O6" s="23"/>
      <c r="P6" s="23"/>
      <c r="Q6" s="23"/>
      <c r="R6" s="23"/>
      <c r="S6" s="23"/>
      <c r="T6" s="23"/>
    </row>
    <row r="7" spans="1:20" s="24" customFormat="1" ht="18" customHeight="1" x14ac:dyDescent="0.25">
      <c r="A7" s="60" t="s">
        <v>81</v>
      </c>
      <c r="B7" s="87" t="s">
        <v>445</v>
      </c>
      <c r="C7" s="47">
        <v>8141006</v>
      </c>
      <c r="D7" s="47" t="s">
        <v>447</v>
      </c>
      <c r="E7" s="47">
        <v>1211</v>
      </c>
      <c r="F7" s="48">
        <v>2025</v>
      </c>
      <c r="G7" s="49">
        <v>934249</v>
      </c>
      <c r="H7" s="61" t="s">
        <v>448</v>
      </c>
      <c r="I7" s="59"/>
      <c r="J7" s="22"/>
      <c r="K7" s="23"/>
      <c r="L7" s="23"/>
      <c r="M7" s="23"/>
      <c r="N7" s="23"/>
      <c r="O7" s="23"/>
      <c r="P7" s="23"/>
      <c r="Q7" s="23"/>
      <c r="R7" s="23"/>
      <c r="S7" s="23"/>
      <c r="T7" s="23"/>
    </row>
    <row r="8" spans="1:20" s="24" customFormat="1" ht="18" customHeight="1" x14ac:dyDescent="0.25">
      <c r="A8" s="60" t="s">
        <v>81</v>
      </c>
      <c r="B8" s="87" t="s">
        <v>445</v>
      </c>
      <c r="C8" s="47">
        <v>8141007</v>
      </c>
      <c r="D8" s="47" t="s">
        <v>449</v>
      </c>
      <c r="E8" s="47">
        <v>1212</v>
      </c>
      <c r="F8" s="48">
        <v>2025</v>
      </c>
      <c r="G8" s="49">
        <v>439055</v>
      </c>
      <c r="H8" s="61" t="s">
        <v>448</v>
      </c>
      <c r="I8" s="59"/>
      <c r="J8" s="22"/>
      <c r="K8" s="23"/>
      <c r="L8" s="23"/>
      <c r="M8" s="23"/>
      <c r="N8" s="23"/>
      <c r="O8" s="23"/>
      <c r="P8" s="23"/>
      <c r="Q8" s="23"/>
      <c r="R8" s="23"/>
      <c r="S8" s="23"/>
      <c r="T8" s="23"/>
    </row>
    <row r="9" spans="1:20" s="24" customFormat="1" ht="18" customHeight="1" x14ac:dyDescent="0.25">
      <c r="A9" s="60" t="s">
        <v>81</v>
      </c>
      <c r="B9" s="57" t="s">
        <v>450</v>
      </c>
      <c r="C9" s="47">
        <v>8139004</v>
      </c>
      <c r="D9" s="47" t="s">
        <v>451</v>
      </c>
      <c r="E9" s="47">
        <v>1211</v>
      </c>
      <c r="F9" s="48">
        <v>2024</v>
      </c>
      <c r="G9" s="49">
        <v>277000</v>
      </c>
      <c r="H9" s="61" t="s">
        <v>444</v>
      </c>
      <c r="I9" s="59"/>
      <c r="J9" s="22"/>
      <c r="K9" s="23"/>
      <c r="L9" s="23"/>
      <c r="M9" s="23"/>
      <c r="N9" s="23"/>
      <c r="O9" s="23"/>
      <c r="P9" s="23"/>
      <c r="Q9" s="23"/>
      <c r="R9" s="23"/>
      <c r="S9" s="23"/>
      <c r="T9" s="23"/>
    </row>
    <row r="10" spans="1:20" s="24" customFormat="1" ht="18" customHeight="1" x14ac:dyDescent="0.25">
      <c r="A10" s="60" t="s">
        <v>81</v>
      </c>
      <c r="B10" s="57" t="s">
        <v>452</v>
      </c>
      <c r="C10" s="47">
        <v>8110003</v>
      </c>
      <c r="D10" s="47" t="s">
        <v>453</v>
      </c>
      <c r="E10" s="47">
        <v>1212</v>
      </c>
      <c r="F10" s="48">
        <v>2024</v>
      </c>
      <c r="G10" s="49">
        <v>6182864</v>
      </c>
      <c r="H10" s="61" t="s">
        <v>464</v>
      </c>
      <c r="I10" s="59"/>
      <c r="J10" s="22"/>
      <c r="K10" s="23"/>
      <c r="L10" s="23"/>
      <c r="M10" s="23"/>
      <c r="N10" s="23"/>
      <c r="O10" s="23"/>
      <c r="P10" s="23"/>
      <c r="Q10" s="23"/>
      <c r="R10" s="23"/>
      <c r="S10" s="23"/>
      <c r="T10" s="23"/>
    </row>
    <row r="11" spans="1:20" s="24" customFormat="1" ht="18" customHeight="1" x14ac:dyDescent="0.25">
      <c r="A11" s="60" t="s">
        <v>81</v>
      </c>
      <c r="B11" s="87" t="s">
        <v>454</v>
      </c>
      <c r="C11" s="47">
        <v>8171004</v>
      </c>
      <c r="D11" s="47" t="s">
        <v>455</v>
      </c>
      <c r="E11" s="47">
        <v>1211</v>
      </c>
      <c r="F11" s="48">
        <v>2024</v>
      </c>
      <c r="G11" s="49">
        <v>2707075</v>
      </c>
      <c r="H11" s="61" t="s">
        <v>465</v>
      </c>
      <c r="I11" s="59"/>
      <c r="J11" s="22"/>
      <c r="K11" s="23"/>
      <c r="L11" s="23"/>
      <c r="M11" s="23"/>
      <c r="N11" s="23"/>
      <c r="O11" s="23"/>
      <c r="P11" s="23"/>
      <c r="Q11" s="23"/>
      <c r="R11" s="23"/>
      <c r="S11" s="23"/>
      <c r="T11" s="23"/>
    </row>
    <row r="12" spans="1:20" s="24" customFormat="1" ht="18" customHeight="1" x14ac:dyDescent="0.25">
      <c r="A12" s="60" t="s">
        <v>81</v>
      </c>
      <c r="B12" s="87" t="s">
        <v>454</v>
      </c>
      <c r="C12" s="47">
        <v>8171003</v>
      </c>
      <c r="D12" s="47" t="s">
        <v>456</v>
      </c>
      <c r="E12" s="47">
        <v>1212</v>
      </c>
      <c r="F12" s="48">
        <v>2024</v>
      </c>
      <c r="G12" s="49">
        <v>2028523</v>
      </c>
      <c r="H12" s="61" t="s">
        <v>466</v>
      </c>
      <c r="I12" s="59"/>
      <c r="J12" s="22"/>
      <c r="K12" s="23"/>
      <c r="L12" s="23"/>
      <c r="M12" s="23"/>
      <c r="N12" s="23"/>
      <c r="O12" s="23"/>
      <c r="P12" s="23"/>
      <c r="Q12" s="23"/>
      <c r="R12" s="23"/>
      <c r="S12" s="23"/>
      <c r="T12" s="23"/>
    </row>
    <row r="13" spans="1:20" s="24" customFormat="1" ht="19.5" customHeight="1" x14ac:dyDescent="0.25">
      <c r="A13" s="60" t="s">
        <v>81</v>
      </c>
      <c r="B13" s="57" t="s">
        <v>457</v>
      </c>
      <c r="C13" s="47">
        <v>8189002</v>
      </c>
      <c r="D13" s="47" t="s">
        <v>458</v>
      </c>
      <c r="E13" s="47">
        <v>1212</v>
      </c>
      <c r="F13" s="48">
        <v>2024</v>
      </c>
      <c r="G13" s="49">
        <v>1290564</v>
      </c>
      <c r="H13" s="61" t="s">
        <v>467</v>
      </c>
      <c r="I13" s="59"/>
      <c r="J13" s="22"/>
      <c r="K13" s="23"/>
      <c r="L13" s="23"/>
      <c r="M13" s="23"/>
      <c r="N13" s="23"/>
      <c r="O13" s="23"/>
      <c r="P13" s="23"/>
      <c r="Q13" s="23"/>
      <c r="R13" s="23"/>
      <c r="S13" s="23"/>
      <c r="T13" s="23"/>
    </row>
    <row r="14" spans="1:20" s="24" customFormat="1" ht="19.5" customHeight="1" x14ac:dyDescent="0.25">
      <c r="A14" s="60" t="s">
        <v>81</v>
      </c>
      <c r="B14" s="57" t="s">
        <v>459</v>
      </c>
      <c r="C14" s="47">
        <v>8131005</v>
      </c>
      <c r="D14" s="47" t="s">
        <v>460</v>
      </c>
      <c r="E14" s="47">
        <v>1212</v>
      </c>
      <c r="F14" s="48">
        <v>2024</v>
      </c>
      <c r="G14" s="49">
        <v>875324</v>
      </c>
      <c r="H14" s="61" t="s">
        <v>468</v>
      </c>
      <c r="I14" s="59"/>
      <c r="J14" s="22"/>
      <c r="K14" s="23"/>
      <c r="L14" s="23"/>
      <c r="M14" s="23"/>
      <c r="N14" s="23"/>
      <c r="O14" s="23"/>
      <c r="P14" s="23"/>
      <c r="Q14" s="23"/>
      <c r="R14" s="23"/>
      <c r="S14" s="23"/>
      <c r="T14" s="23"/>
    </row>
    <row r="15" spans="1:20" s="19" customFormat="1" ht="19.5" customHeight="1" x14ac:dyDescent="0.25">
      <c r="A15" s="79" t="s">
        <v>13</v>
      </c>
      <c r="B15" s="88"/>
      <c r="C15" s="81"/>
      <c r="D15" s="81"/>
      <c r="E15" s="80"/>
      <c r="F15" s="80"/>
      <c r="G15" s="82">
        <f>SUM(G3:G14)</f>
        <v>24141757</v>
      </c>
      <c r="H15" s="83"/>
      <c r="I15" s="62"/>
      <c r="J15" s="20"/>
      <c r="K15" s="21"/>
      <c r="L15" s="21"/>
      <c r="M15" s="21"/>
      <c r="N15" s="21"/>
      <c r="O15" s="21"/>
      <c r="P15" s="21"/>
      <c r="Q15" s="21"/>
      <c r="R15" s="21"/>
      <c r="S15" s="21"/>
      <c r="T15" s="21"/>
    </row>
    <row r="16" spans="1:20" s="19" customFormat="1" ht="19.5" customHeight="1" x14ac:dyDescent="0.25">
      <c r="A16" s="36" t="s">
        <v>82</v>
      </c>
      <c r="B16" s="57" t="s">
        <v>1147</v>
      </c>
      <c r="C16" s="47">
        <v>8107001</v>
      </c>
      <c r="D16" s="47" t="s">
        <v>1148</v>
      </c>
      <c r="E16" s="48">
        <v>1611</v>
      </c>
      <c r="F16" s="48">
        <v>2024</v>
      </c>
      <c r="G16" s="49">
        <v>846090</v>
      </c>
      <c r="H16" s="63" t="s">
        <v>1149</v>
      </c>
      <c r="I16" s="62"/>
      <c r="J16" s="20"/>
      <c r="K16" s="21"/>
      <c r="L16" s="21"/>
      <c r="M16" s="21"/>
      <c r="N16" s="21"/>
      <c r="O16" s="21"/>
      <c r="P16" s="21"/>
      <c r="Q16" s="21"/>
      <c r="R16" s="21"/>
      <c r="S16" s="21"/>
      <c r="T16" s="21"/>
    </row>
    <row r="17" spans="1:20" s="19" customFormat="1" ht="19.5" customHeight="1" x14ac:dyDescent="0.25">
      <c r="A17" s="36" t="s">
        <v>82</v>
      </c>
      <c r="B17" s="57" t="s">
        <v>1147</v>
      </c>
      <c r="C17" s="47">
        <v>8107002</v>
      </c>
      <c r="D17" s="47" t="s">
        <v>1150</v>
      </c>
      <c r="E17" s="48">
        <v>1223</v>
      </c>
      <c r="F17" s="48">
        <v>2025</v>
      </c>
      <c r="G17" s="49">
        <v>6315315</v>
      </c>
      <c r="H17" s="63" t="s">
        <v>1151</v>
      </c>
      <c r="I17" s="62"/>
      <c r="J17" s="20"/>
      <c r="K17" s="21"/>
      <c r="L17" s="21"/>
      <c r="M17" s="21"/>
      <c r="N17" s="21"/>
      <c r="O17" s="21"/>
      <c r="P17" s="21"/>
      <c r="Q17" s="21"/>
      <c r="R17" s="21"/>
      <c r="S17" s="21"/>
      <c r="T17" s="21"/>
    </row>
    <row r="18" spans="1:20" s="19" customFormat="1" ht="19.5" customHeight="1" x14ac:dyDescent="0.25">
      <c r="A18" s="36" t="s">
        <v>82</v>
      </c>
      <c r="B18" s="57" t="s">
        <v>1147</v>
      </c>
      <c r="C18" s="47">
        <v>8107003</v>
      </c>
      <c r="D18" s="47" t="s">
        <v>1152</v>
      </c>
      <c r="E18" s="48">
        <v>1621</v>
      </c>
      <c r="F18" s="48">
        <v>2025</v>
      </c>
      <c r="G18" s="49">
        <v>1575128</v>
      </c>
      <c r="H18" s="63" t="s">
        <v>1151</v>
      </c>
      <c r="I18" s="62"/>
      <c r="J18" s="20"/>
      <c r="K18" s="21"/>
      <c r="L18" s="21"/>
      <c r="M18" s="21"/>
      <c r="N18" s="21"/>
      <c r="O18" s="21"/>
      <c r="P18" s="21"/>
      <c r="Q18" s="21"/>
      <c r="R18" s="21"/>
      <c r="S18" s="21"/>
      <c r="T18" s="21"/>
    </row>
    <row r="19" spans="1:20" s="19" customFormat="1" ht="19.5" customHeight="1" x14ac:dyDescent="0.25">
      <c r="A19" s="36" t="s">
        <v>82</v>
      </c>
      <c r="B19" s="57" t="s">
        <v>1147</v>
      </c>
      <c r="C19" s="47">
        <v>8107004</v>
      </c>
      <c r="D19" s="47" t="s">
        <v>1153</v>
      </c>
      <c r="E19" s="48">
        <v>1213</v>
      </c>
      <c r="F19" s="48">
        <v>2025</v>
      </c>
      <c r="G19" s="49">
        <v>9461105</v>
      </c>
      <c r="H19" s="63" t="s">
        <v>1151</v>
      </c>
      <c r="I19" s="62"/>
      <c r="J19" s="20"/>
      <c r="K19" s="21"/>
      <c r="L19" s="21"/>
      <c r="M19" s="21"/>
      <c r="N19" s="21"/>
      <c r="O19" s="21"/>
      <c r="P19" s="21"/>
      <c r="Q19" s="21"/>
      <c r="R19" s="21"/>
      <c r="S19" s="21"/>
      <c r="T19" s="21"/>
    </row>
    <row r="20" spans="1:20" s="19" customFormat="1" ht="19.5" customHeight="1" x14ac:dyDescent="0.25">
      <c r="A20" s="36" t="s">
        <v>82</v>
      </c>
      <c r="B20" s="57" t="s">
        <v>1147</v>
      </c>
      <c r="C20" s="47">
        <v>8107005</v>
      </c>
      <c r="D20" s="47" t="s">
        <v>1154</v>
      </c>
      <c r="E20" s="48">
        <v>1611</v>
      </c>
      <c r="F20" s="48">
        <v>2025</v>
      </c>
      <c r="G20" s="49">
        <v>897969</v>
      </c>
      <c r="H20" s="63" t="s">
        <v>1151</v>
      </c>
      <c r="I20" s="62"/>
      <c r="J20" s="20"/>
      <c r="K20" s="21"/>
      <c r="L20" s="21"/>
      <c r="M20" s="21"/>
      <c r="N20" s="21"/>
      <c r="O20" s="21"/>
      <c r="P20" s="21"/>
      <c r="Q20" s="21"/>
      <c r="R20" s="21"/>
      <c r="S20" s="21"/>
      <c r="T20" s="21"/>
    </row>
    <row r="21" spans="1:20" s="19" customFormat="1" ht="19.5" customHeight="1" x14ac:dyDescent="0.25">
      <c r="A21" s="36" t="s">
        <v>82</v>
      </c>
      <c r="B21" s="57" t="s">
        <v>1155</v>
      </c>
      <c r="C21" s="47">
        <v>8101004</v>
      </c>
      <c r="D21" s="47" t="s">
        <v>1156</v>
      </c>
      <c r="E21" s="48">
        <v>1212</v>
      </c>
      <c r="F21" s="48">
        <v>2024</v>
      </c>
      <c r="G21" s="49">
        <v>853788</v>
      </c>
      <c r="H21" s="63" t="s">
        <v>1157</v>
      </c>
      <c r="I21" s="62"/>
      <c r="J21" s="20"/>
      <c r="K21" s="21"/>
      <c r="L21" s="21"/>
      <c r="M21" s="21"/>
      <c r="N21" s="21"/>
      <c r="O21" s="21"/>
      <c r="P21" s="21"/>
      <c r="Q21" s="21"/>
      <c r="R21" s="21"/>
      <c r="S21" s="21"/>
      <c r="T21" s="21"/>
    </row>
    <row r="22" spans="1:20" s="19" customFormat="1" ht="19.5" customHeight="1" x14ac:dyDescent="0.25">
      <c r="A22" s="36" t="s">
        <v>82</v>
      </c>
      <c r="B22" s="57" t="s">
        <v>1155</v>
      </c>
      <c r="C22" s="47">
        <v>8101005</v>
      </c>
      <c r="D22" s="47" t="s">
        <v>1158</v>
      </c>
      <c r="E22" s="48">
        <v>1213</v>
      </c>
      <c r="F22" s="48">
        <v>2024</v>
      </c>
      <c r="G22" s="49">
        <v>2007353</v>
      </c>
      <c r="H22" s="63" t="s">
        <v>1157</v>
      </c>
      <c r="I22" s="62"/>
      <c r="J22" s="20"/>
      <c r="K22" s="21"/>
      <c r="L22" s="21"/>
      <c r="M22" s="21"/>
      <c r="N22" s="21"/>
      <c r="O22" s="21"/>
      <c r="P22" s="21"/>
      <c r="Q22" s="21"/>
      <c r="R22" s="21"/>
      <c r="S22" s="21"/>
      <c r="T22" s="21"/>
    </row>
    <row r="23" spans="1:20" s="19" customFormat="1" ht="19.5" customHeight="1" x14ac:dyDescent="0.25">
      <c r="A23" s="36" t="s">
        <v>82</v>
      </c>
      <c r="B23" s="57" t="s">
        <v>1155</v>
      </c>
      <c r="C23" s="47">
        <v>8101007</v>
      </c>
      <c r="D23" s="47" t="s">
        <v>1159</v>
      </c>
      <c r="E23" s="48">
        <v>1212</v>
      </c>
      <c r="F23" s="48">
        <v>2025</v>
      </c>
      <c r="G23" s="49">
        <v>3570526</v>
      </c>
      <c r="H23" s="63" t="s">
        <v>1160</v>
      </c>
      <c r="I23" s="62"/>
      <c r="J23" s="20"/>
      <c r="K23" s="21"/>
      <c r="L23" s="21"/>
      <c r="M23" s="21"/>
      <c r="N23" s="21"/>
      <c r="O23" s="21"/>
      <c r="P23" s="21"/>
      <c r="Q23" s="21"/>
      <c r="R23" s="21"/>
      <c r="S23" s="21"/>
      <c r="T23" s="21"/>
    </row>
    <row r="24" spans="1:20" s="19" customFormat="1" ht="19.5" customHeight="1" x14ac:dyDescent="0.25">
      <c r="A24" s="36" t="s">
        <v>82</v>
      </c>
      <c r="B24" s="57" t="s">
        <v>1155</v>
      </c>
      <c r="C24" s="47">
        <v>8101008</v>
      </c>
      <c r="D24" s="47" t="s">
        <v>1161</v>
      </c>
      <c r="E24" s="48">
        <v>1213</v>
      </c>
      <c r="F24" s="48">
        <v>2025</v>
      </c>
      <c r="G24" s="49">
        <v>1989858</v>
      </c>
      <c r="H24" s="63" t="s">
        <v>1160</v>
      </c>
      <c r="I24" s="62"/>
      <c r="J24" s="20"/>
      <c r="K24" s="21"/>
      <c r="L24" s="21"/>
      <c r="M24" s="21"/>
      <c r="N24" s="21"/>
      <c r="O24" s="21"/>
      <c r="P24" s="21"/>
      <c r="Q24" s="21"/>
      <c r="R24" s="21"/>
      <c r="S24" s="21"/>
      <c r="T24" s="21"/>
    </row>
    <row r="25" spans="1:20" s="19" customFormat="1" ht="19.5" customHeight="1" x14ac:dyDescent="0.25">
      <c r="A25" s="36" t="s">
        <v>82</v>
      </c>
      <c r="B25" s="57" t="s">
        <v>1162</v>
      </c>
      <c r="C25" s="47">
        <v>8109003</v>
      </c>
      <c r="D25" s="47" t="s">
        <v>1163</v>
      </c>
      <c r="E25" s="48">
        <v>1223</v>
      </c>
      <c r="F25" s="48">
        <v>2025</v>
      </c>
      <c r="G25" s="49">
        <v>800399</v>
      </c>
      <c r="H25" s="63" t="s">
        <v>1164</v>
      </c>
      <c r="I25" s="62"/>
      <c r="J25" s="20"/>
      <c r="K25" s="21"/>
      <c r="L25" s="21"/>
      <c r="M25" s="21"/>
      <c r="N25" s="21"/>
      <c r="O25" s="21"/>
      <c r="P25" s="21"/>
      <c r="Q25" s="21"/>
      <c r="R25" s="21"/>
      <c r="S25" s="21"/>
      <c r="T25" s="21"/>
    </row>
    <row r="26" spans="1:20" s="19" customFormat="1" ht="19.5" customHeight="1" x14ac:dyDescent="0.25">
      <c r="A26" s="36" t="s">
        <v>82</v>
      </c>
      <c r="B26" s="57" t="s">
        <v>1162</v>
      </c>
      <c r="C26" s="47">
        <v>8109006</v>
      </c>
      <c r="D26" s="47" t="s">
        <v>1165</v>
      </c>
      <c r="E26" s="48">
        <v>1213</v>
      </c>
      <c r="F26" s="48">
        <v>2025</v>
      </c>
      <c r="G26" s="49">
        <v>2183264</v>
      </c>
      <c r="H26" s="63" t="s">
        <v>1160</v>
      </c>
      <c r="I26" s="62"/>
      <c r="J26" s="20"/>
      <c r="K26" s="21"/>
      <c r="L26" s="21"/>
      <c r="M26" s="21"/>
      <c r="N26" s="21"/>
      <c r="O26" s="21"/>
      <c r="P26" s="21"/>
      <c r="Q26" s="21"/>
      <c r="R26" s="21"/>
      <c r="S26" s="21"/>
      <c r="T26" s="21"/>
    </row>
    <row r="27" spans="1:20" s="19" customFormat="1" ht="19.5" customHeight="1" x14ac:dyDescent="0.25">
      <c r="A27" s="36" t="s">
        <v>82</v>
      </c>
      <c r="B27" s="57" t="s">
        <v>1166</v>
      </c>
      <c r="C27" s="47">
        <v>8105004</v>
      </c>
      <c r="D27" s="47" t="s">
        <v>1167</v>
      </c>
      <c r="E27" s="48">
        <v>1211</v>
      </c>
      <c r="F27" s="48">
        <v>2025</v>
      </c>
      <c r="G27" s="49">
        <v>3145470</v>
      </c>
      <c r="H27" s="63" t="s">
        <v>1160</v>
      </c>
      <c r="I27" s="62"/>
      <c r="J27" s="20"/>
      <c r="K27" s="21"/>
      <c r="L27" s="21"/>
      <c r="M27" s="21"/>
      <c r="N27" s="21"/>
      <c r="O27" s="21"/>
      <c r="P27" s="21"/>
      <c r="Q27" s="21"/>
      <c r="R27" s="21"/>
      <c r="S27" s="21"/>
      <c r="T27" s="21"/>
    </row>
    <row r="28" spans="1:20" s="19" customFormat="1" ht="19.5" customHeight="1" x14ac:dyDescent="0.25">
      <c r="A28" s="36" t="s">
        <v>82</v>
      </c>
      <c r="B28" s="57" t="s">
        <v>1166</v>
      </c>
      <c r="C28" s="47">
        <v>8105006</v>
      </c>
      <c r="D28" s="47" t="s">
        <v>1168</v>
      </c>
      <c r="E28" s="48">
        <v>1213</v>
      </c>
      <c r="F28" s="48">
        <v>2025</v>
      </c>
      <c r="G28" s="49">
        <v>2136359</v>
      </c>
      <c r="H28" s="63" t="s">
        <v>1160</v>
      </c>
      <c r="I28" s="62"/>
      <c r="J28" s="20"/>
      <c r="K28" s="21"/>
      <c r="L28" s="21"/>
      <c r="M28" s="21"/>
      <c r="N28" s="21"/>
      <c r="O28" s="21"/>
      <c r="P28" s="21"/>
      <c r="Q28" s="21"/>
      <c r="R28" s="21"/>
      <c r="S28" s="21"/>
      <c r="T28" s="21"/>
    </row>
    <row r="29" spans="1:20" s="19" customFormat="1" ht="19.5" customHeight="1" x14ac:dyDescent="0.25">
      <c r="A29" s="36" t="s">
        <v>82</v>
      </c>
      <c r="B29" s="57" t="s">
        <v>1169</v>
      </c>
      <c r="C29" s="47">
        <v>8108001</v>
      </c>
      <c r="D29" s="47" t="s">
        <v>1170</v>
      </c>
      <c r="E29" s="48">
        <v>1621</v>
      </c>
      <c r="F29" s="48">
        <v>2025</v>
      </c>
      <c r="G29" s="49">
        <v>2470807</v>
      </c>
      <c r="H29" s="63" t="s">
        <v>1151</v>
      </c>
      <c r="I29" s="62"/>
      <c r="J29" s="20"/>
      <c r="K29" s="21"/>
      <c r="L29" s="21"/>
      <c r="M29" s="21"/>
      <c r="N29" s="21"/>
      <c r="O29" s="21"/>
      <c r="P29" s="21"/>
      <c r="Q29" s="21"/>
      <c r="R29" s="21"/>
      <c r="S29" s="21"/>
      <c r="T29" s="21"/>
    </row>
    <row r="30" spans="1:20" s="19" customFormat="1" ht="19.5" customHeight="1" x14ac:dyDescent="0.25">
      <c r="A30" s="36" t="s">
        <v>82</v>
      </c>
      <c r="B30" s="57" t="s">
        <v>4</v>
      </c>
      <c r="C30" s="47" t="s">
        <v>1171</v>
      </c>
      <c r="D30" s="47"/>
      <c r="E30" s="48">
        <v>1611</v>
      </c>
      <c r="F30" s="48">
        <v>2026</v>
      </c>
      <c r="G30" s="49">
        <v>4732220</v>
      </c>
      <c r="H30" s="63" t="s">
        <v>1172</v>
      </c>
      <c r="I30" s="62"/>
      <c r="J30" s="20"/>
      <c r="K30" s="21"/>
      <c r="L30" s="21"/>
      <c r="M30" s="21"/>
      <c r="N30" s="21"/>
      <c r="O30" s="21"/>
      <c r="P30" s="21"/>
      <c r="Q30" s="21"/>
      <c r="R30" s="21"/>
      <c r="S30" s="21"/>
      <c r="T30" s="21"/>
    </row>
    <row r="31" spans="1:20" s="19" customFormat="1" ht="19.5" customHeight="1" x14ac:dyDescent="0.25">
      <c r="A31" s="36" t="s">
        <v>82</v>
      </c>
      <c r="B31" s="57" t="s">
        <v>4</v>
      </c>
      <c r="C31" s="47" t="s">
        <v>1173</v>
      </c>
      <c r="D31" s="47"/>
      <c r="E31" s="48">
        <v>1611</v>
      </c>
      <c r="F31" s="48">
        <v>2026</v>
      </c>
      <c r="G31" s="49">
        <v>2802040</v>
      </c>
      <c r="H31" s="63" t="s">
        <v>1172</v>
      </c>
      <c r="I31" s="62"/>
      <c r="J31" s="20"/>
      <c r="K31" s="21"/>
      <c r="L31" s="21"/>
      <c r="M31" s="21"/>
      <c r="N31" s="21"/>
      <c r="O31" s="21"/>
      <c r="P31" s="21"/>
      <c r="Q31" s="21"/>
      <c r="R31" s="21"/>
      <c r="S31" s="21"/>
      <c r="T31" s="21"/>
    </row>
    <row r="32" spans="1:20" s="19" customFormat="1" ht="19.5" customHeight="1" x14ac:dyDescent="0.25">
      <c r="A32" s="36" t="s">
        <v>82</v>
      </c>
      <c r="B32" s="57" t="s">
        <v>4</v>
      </c>
      <c r="C32" s="47" t="s">
        <v>1174</v>
      </c>
      <c r="D32" s="47"/>
      <c r="E32" s="48">
        <v>1611</v>
      </c>
      <c r="F32" s="48">
        <v>2026</v>
      </c>
      <c r="G32" s="49">
        <v>3086060</v>
      </c>
      <c r="H32" s="63" t="s">
        <v>1172</v>
      </c>
      <c r="I32" s="62"/>
      <c r="J32" s="20"/>
      <c r="K32" s="21"/>
      <c r="L32" s="21"/>
      <c r="M32" s="21"/>
      <c r="N32" s="21"/>
      <c r="O32" s="21"/>
      <c r="P32" s="21"/>
      <c r="Q32" s="21"/>
      <c r="R32" s="21"/>
      <c r="S32" s="21"/>
      <c r="T32" s="21"/>
    </row>
    <row r="33" spans="1:20" s="19" customFormat="1" ht="19.5" customHeight="1" x14ac:dyDescent="0.25">
      <c r="A33" s="36" t="s">
        <v>82</v>
      </c>
      <c r="B33" s="57" t="s">
        <v>4</v>
      </c>
      <c r="C33" s="47">
        <v>7121003</v>
      </c>
      <c r="D33" s="47"/>
      <c r="E33" s="48">
        <v>1212</v>
      </c>
      <c r="F33" s="48">
        <v>2026</v>
      </c>
      <c r="G33" s="49">
        <v>941500</v>
      </c>
      <c r="H33" s="63" t="s">
        <v>1172</v>
      </c>
      <c r="I33" s="62"/>
      <c r="J33" s="20"/>
      <c r="K33" s="21"/>
      <c r="L33" s="21"/>
      <c r="M33" s="21"/>
      <c r="N33" s="21"/>
      <c r="O33" s="21"/>
      <c r="P33" s="21"/>
      <c r="Q33" s="21"/>
      <c r="R33" s="21"/>
      <c r="S33" s="21"/>
      <c r="T33" s="21"/>
    </row>
    <row r="34" spans="1:20" s="19" customFormat="1" ht="19.5" customHeight="1" x14ac:dyDescent="0.25">
      <c r="A34" s="36" t="s">
        <v>82</v>
      </c>
      <c r="B34" s="57" t="s">
        <v>1175</v>
      </c>
      <c r="C34" s="47">
        <v>6531002</v>
      </c>
      <c r="D34" s="47"/>
      <c r="E34" s="48">
        <v>1621</v>
      </c>
      <c r="F34" s="48">
        <v>2026</v>
      </c>
      <c r="G34" s="49">
        <v>117540</v>
      </c>
      <c r="H34" s="63" t="s">
        <v>1146</v>
      </c>
      <c r="I34" s="62"/>
      <c r="J34" s="20"/>
      <c r="K34" s="21"/>
      <c r="L34" s="21"/>
      <c r="M34" s="21"/>
      <c r="N34" s="21"/>
      <c r="O34" s="21"/>
      <c r="P34" s="21"/>
      <c r="Q34" s="21"/>
      <c r="R34" s="21"/>
      <c r="S34" s="21"/>
      <c r="T34" s="21"/>
    </row>
    <row r="35" spans="1:20" s="19" customFormat="1" ht="19.5" customHeight="1" x14ac:dyDescent="0.25">
      <c r="A35" s="36" t="s">
        <v>82</v>
      </c>
      <c r="B35" s="57" t="s">
        <v>1175</v>
      </c>
      <c r="C35" s="47">
        <v>6531003</v>
      </c>
      <c r="D35" s="47"/>
      <c r="E35" s="48">
        <v>1611</v>
      </c>
      <c r="F35" s="48">
        <v>2026</v>
      </c>
      <c r="G35" s="49">
        <v>442100</v>
      </c>
      <c r="H35" s="63" t="s">
        <v>1146</v>
      </c>
      <c r="I35" s="62"/>
      <c r="J35" s="20"/>
      <c r="K35" s="21"/>
      <c r="L35" s="21"/>
      <c r="M35" s="21"/>
      <c r="N35" s="21"/>
      <c r="O35" s="21"/>
      <c r="P35" s="21"/>
      <c r="Q35" s="21"/>
      <c r="R35" s="21"/>
      <c r="S35" s="21"/>
      <c r="T35" s="21"/>
    </row>
    <row r="36" spans="1:20" s="19" customFormat="1" ht="19.5" customHeight="1" x14ac:dyDescent="0.25">
      <c r="A36" s="36" t="s">
        <v>82</v>
      </c>
      <c r="B36" s="57" t="s">
        <v>1175</v>
      </c>
      <c r="C36" s="47">
        <v>6531006</v>
      </c>
      <c r="D36" s="47"/>
      <c r="E36" s="48">
        <v>1611</v>
      </c>
      <c r="F36" s="48">
        <v>2026</v>
      </c>
      <c r="G36" s="49">
        <v>492560</v>
      </c>
      <c r="H36" s="63" t="s">
        <v>1146</v>
      </c>
      <c r="I36" s="62"/>
      <c r="J36" s="20"/>
      <c r="K36" s="21"/>
      <c r="L36" s="21"/>
      <c r="M36" s="21"/>
      <c r="N36" s="21"/>
      <c r="O36" s="21"/>
      <c r="P36" s="21"/>
      <c r="Q36" s="21"/>
      <c r="R36" s="21"/>
      <c r="S36" s="21"/>
      <c r="T36" s="21"/>
    </row>
    <row r="37" spans="1:20" s="19" customFormat="1" ht="19.5" customHeight="1" x14ac:dyDescent="0.25">
      <c r="A37" s="36" t="s">
        <v>82</v>
      </c>
      <c r="B37" s="57" t="s">
        <v>1175</v>
      </c>
      <c r="C37" s="47">
        <v>6532002</v>
      </c>
      <c r="D37" s="47"/>
      <c r="E37" s="48">
        <v>1621</v>
      </c>
      <c r="F37" s="48">
        <v>2026</v>
      </c>
      <c r="G37" s="49">
        <v>393920</v>
      </c>
      <c r="H37" s="63" t="s">
        <v>1146</v>
      </c>
      <c r="I37" s="62"/>
      <c r="J37" s="20"/>
      <c r="K37" s="21"/>
      <c r="L37" s="21"/>
      <c r="M37" s="21"/>
      <c r="N37" s="21"/>
      <c r="O37" s="21"/>
      <c r="P37" s="21"/>
      <c r="Q37" s="21"/>
      <c r="R37" s="21"/>
      <c r="S37" s="21"/>
      <c r="T37" s="21"/>
    </row>
    <row r="38" spans="1:20" s="19" customFormat="1" ht="19.5" customHeight="1" x14ac:dyDescent="0.25">
      <c r="A38" s="36" t="s">
        <v>82</v>
      </c>
      <c r="B38" s="57" t="s">
        <v>1145</v>
      </c>
      <c r="C38" s="47">
        <v>6511005</v>
      </c>
      <c r="D38" s="47"/>
      <c r="E38" s="48">
        <v>1611</v>
      </c>
      <c r="F38" s="48">
        <v>2026</v>
      </c>
      <c r="G38" s="49">
        <v>616600</v>
      </c>
      <c r="H38" s="63" t="s">
        <v>1146</v>
      </c>
      <c r="I38" s="62"/>
      <c r="J38" s="20"/>
      <c r="K38" s="21"/>
      <c r="L38" s="21"/>
      <c r="M38" s="21"/>
      <c r="N38" s="21"/>
      <c r="O38" s="21"/>
      <c r="P38" s="21"/>
      <c r="Q38" s="21"/>
      <c r="R38" s="21"/>
      <c r="S38" s="21"/>
      <c r="T38" s="21"/>
    </row>
    <row r="39" spans="1:20" s="19" customFormat="1" ht="19.5" customHeight="1" x14ac:dyDescent="0.25">
      <c r="A39" s="36" t="s">
        <v>82</v>
      </c>
      <c r="B39" s="57" t="s">
        <v>1176</v>
      </c>
      <c r="C39" s="47">
        <v>6501003</v>
      </c>
      <c r="D39" s="47"/>
      <c r="E39" s="48">
        <v>1213</v>
      </c>
      <c r="F39" s="48">
        <v>2026</v>
      </c>
      <c r="G39" s="49">
        <v>525060</v>
      </c>
      <c r="H39" s="63" t="s">
        <v>1146</v>
      </c>
      <c r="I39" s="62"/>
      <c r="J39" s="20"/>
      <c r="K39" s="21"/>
      <c r="L39" s="21"/>
      <c r="M39" s="21"/>
      <c r="N39" s="21"/>
      <c r="O39" s="21"/>
      <c r="P39" s="21"/>
      <c r="Q39" s="21"/>
      <c r="R39" s="21"/>
      <c r="S39" s="21"/>
      <c r="T39" s="21"/>
    </row>
    <row r="40" spans="1:20" s="19" customFormat="1" ht="19.5" customHeight="1" x14ac:dyDescent="0.25">
      <c r="A40" s="36" t="s">
        <v>82</v>
      </c>
      <c r="B40" s="57" t="s">
        <v>1176</v>
      </c>
      <c r="C40" s="47">
        <v>6501004</v>
      </c>
      <c r="D40" s="47"/>
      <c r="E40" s="48">
        <v>1213</v>
      </c>
      <c r="F40" s="48">
        <v>2026</v>
      </c>
      <c r="G40" s="49">
        <v>482380</v>
      </c>
      <c r="H40" s="63" t="s">
        <v>1146</v>
      </c>
      <c r="I40" s="62"/>
      <c r="J40" s="20"/>
      <c r="K40" s="21"/>
      <c r="L40" s="21"/>
      <c r="M40" s="21"/>
      <c r="N40" s="21"/>
      <c r="O40" s="21"/>
      <c r="P40" s="21"/>
      <c r="Q40" s="21"/>
      <c r="R40" s="21"/>
      <c r="S40" s="21"/>
      <c r="T40" s="21"/>
    </row>
    <row r="41" spans="1:20" x14ac:dyDescent="0.25">
      <c r="A41" s="84" t="s">
        <v>13</v>
      </c>
      <c r="B41" s="86"/>
      <c r="C41" s="85"/>
      <c r="D41" s="85"/>
      <c r="E41" s="85"/>
      <c r="F41" s="85"/>
      <c r="G41" s="82">
        <f>SUM(G16:G40)</f>
        <v>52885411</v>
      </c>
      <c r="H41" s="86"/>
      <c r="I41" s="58"/>
    </row>
    <row r="42" spans="1:20" x14ac:dyDescent="0.25">
      <c r="A42" s="36" t="s">
        <v>83</v>
      </c>
      <c r="B42" s="51" t="s">
        <v>1226</v>
      </c>
      <c r="C42" s="53">
        <v>6928001</v>
      </c>
      <c r="D42" s="53"/>
      <c r="E42" s="53">
        <v>1223</v>
      </c>
      <c r="F42" s="53">
        <v>2026</v>
      </c>
      <c r="G42" s="49">
        <v>83550</v>
      </c>
      <c r="H42" s="51" t="s">
        <v>1227</v>
      </c>
      <c r="I42" s="58"/>
    </row>
    <row r="43" spans="1:20" x14ac:dyDescent="0.25">
      <c r="A43" s="36" t="s">
        <v>83</v>
      </c>
      <c r="B43" s="51" t="s">
        <v>1228</v>
      </c>
      <c r="C43" s="53">
        <v>6935001</v>
      </c>
      <c r="D43" s="53"/>
      <c r="E43" s="53">
        <v>1223</v>
      </c>
      <c r="F43" s="53">
        <v>2026</v>
      </c>
      <c r="G43" s="49">
        <v>1794720</v>
      </c>
      <c r="H43" s="51" t="s">
        <v>1227</v>
      </c>
      <c r="I43" s="58"/>
    </row>
    <row r="44" spans="1:20" x14ac:dyDescent="0.25">
      <c r="A44" s="36" t="s">
        <v>83</v>
      </c>
      <c r="B44" s="51" t="s">
        <v>1228</v>
      </c>
      <c r="C44" s="53">
        <v>6934001</v>
      </c>
      <c r="D44" s="53"/>
      <c r="E44" s="53">
        <v>1621</v>
      </c>
      <c r="F44" s="53">
        <v>2026</v>
      </c>
      <c r="G44" s="49">
        <v>1145560</v>
      </c>
      <c r="H44" s="51" t="s">
        <v>1227</v>
      </c>
      <c r="I44" s="58"/>
    </row>
    <row r="45" spans="1:20" x14ac:dyDescent="0.25">
      <c r="A45" s="36" t="s">
        <v>83</v>
      </c>
      <c r="B45" s="51" t="s">
        <v>1229</v>
      </c>
      <c r="C45" s="53">
        <v>6502007</v>
      </c>
      <c r="D45" s="53"/>
      <c r="E45" s="53">
        <v>1621</v>
      </c>
      <c r="F45" s="53">
        <v>2026</v>
      </c>
      <c r="G45" s="49">
        <v>1022100</v>
      </c>
      <c r="H45" s="51" t="s">
        <v>1223</v>
      </c>
      <c r="I45" s="58"/>
    </row>
    <row r="46" spans="1:20" x14ac:dyDescent="0.25">
      <c r="A46" s="36" t="s">
        <v>83</v>
      </c>
      <c r="B46" s="51" t="s">
        <v>1224</v>
      </c>
      <c r="C46" s="53">
        <v>6511009</v>
      </c>
      <c r="D46" s="53"/>
      <c r="E46" s="53">
        <v>1621</v>
      </c>
      <c r="F46" s="53">
        <v>2026</v>
      </c>
      <c r="G46" s="49">
        <v>200500</v>
      </c>
      <c r="H46" s="51" t="s">
        <v>1223</v>
      </c>
      <c r="I46" s="58"/>
    </row>
    <row r="47" spans="1:20" x14ac:dyDescent="0.25">
      <c r="A47" s="84" t="s">
        <v>13</v>
      </c>
      <c r="B47" s="86"/>
      <c r="C47" s="85"/>
      <c r="D47" s="85"/>
      <c r="E47" s="85"/>
      <c r="F47" s="85"/>
      <c r="G47" s="82">
        <f>SUM(G42:G46)</f>
        <v>4246430</v>
      </c>
      <c r="H47" s="86"/>
      <c r="I47" s="58"/>
    </row>
    <row r="48" spans="1:20" x14ac:dyDescent="0.25">
      <c r="A48" s="37" t="s">
        <v>14</v>
      </c>
      <c r="B48" s="51" t="s">
        <v>4</v>
      </c>
      <c r="C48" s="53" t="s">
        <v>248</v>
      </c>
      <c r="D48" s="53" t="s">
        <v>249</v>
      </c>
      <c r="E48" s="53">
        <v>1621</v>
      </c>
      <c r="F48" s="53">
        <v>2024</v>
      </c>
      <c r="G48" s="54">
        <v>49</v>
      </c>
      <c r="H48" s="55" t="s">
        <v>250</v>
      </c>
      <c r="I48" s="58"/>
    </row>
    <row r="49" spans="1:9" x14ac:dyDescent="0.25">
      <c r="A49" s="37" t="s">
        <v>14</v>
      </c>
      <c r="B49" s="51" t="s">
        <v>4</v>
      </c>
      <c r="C49" s="53" t="s">
        <v>251</v>
      </c>
      <c r="D49" s="53" t="s">
        <v>252</v>
      </c>
      <c r="E49" s="53">
        <v>1223</v>
      </c>
      <c r="F49" s="53">
        <v>2024</v>
      </c>
      <c r="G49" s="54">
        <v>816778</v>
      </c>
      <c r="H49" s="55" t="s">
        <v>250</v>
      </c>
      <c r="I49" s="58"/>
    </row>
    <row r="50" spans="1:9" x14ac:dyDescent="0.25">
      <c r="A50" s="37" t="s">
        <v>14</v>
      </c>
      <c r="B50" s="51" t="s">
        <v>4</v>
      </c>
      <c r="C50" s="53" t="s">
        <v>253</v>
      </c>
      <c r="D50" s="53" t="s">
        <v>254</v>
      </c>
      <c r="E50" s="53">
        <v>1211</v>
      </c>
      <c r="F50" s="53">
        <v>2024</v>
      </c>
      <c r="G50" s="54">
        <v>586773</v>
      </c>
      <c r="H50" s="55" t="s">
        <v>250</v>
      </c>
      <c r="I50" s="58"/>
    </row>
    <row r="51" spans="1:9" x14ac:dyDescent="0.25">
      <c r="A51" s="37" t="s">
        <v>14</v>
      </c>
      <c r="B51" s="51" t="s">
        <v>4</v>
      </c>
      <c r="C51" s="53" t="s">
        <v>255</v>
      </c>
      <c r="D51" s="53" t="s">
        <v>256</v>
      </c>
      <c r="E51" s="53">
        <v>1221</v>
      </c>
      <c r="F51" s="53">
        <v>2024</v>
      </c>
      <c r="G51" s="54">
        <v>1482833</v>
      </c>
      <c r="H51" s="55" t="s">
        <v>250</v>
      </c>
      <c r="I51" s="58"/>
    </row>
    <row r="52" spans="1:9" x14ac:dyDescent="0.25">
      <c r="A52" s="37" t="s">
        <v>14</v>
      </c>
      <c r="B52" s="51" t="s">
        <v>4</v>
      </c>
      <c r="C52" s="53" t="s">
        <v>257</v>
      </c>
      <c r="D52" s="53" t="s">
        <v>258</v>
      </c>
      <c r="E52" s="53">
        <v>1223</v>
      </c>
      <c r="F52" s="53">
        <v>2024</v>
      </c>
      <c r="G52" s="54">
        <v>435705</v>
      </c>
      <c r="H52" s="55" t="s">
        <v>250</v>
      </c>
      <c r="I52" s="58"/>
    </row>
    <row r="53" spans="1:9" x14ac:dyDescent="0.25">
      <c r="A53" s="37" t="s">
        <v>14</v>
      </c>
      <c r="B53" s="51" t="s">
        <v>4</v>
      </c>
      <c r="C53" s="53" t="s">
        <v>259</v>
      </c>
      <c r="D53" s="53" t="s">
        <v>260</v>
      </c>
      <c r="E53" s="53">
        <v>1212</v>
      </c>
      <c r="F53" s="53">
        <v>2024</v>
      </c>
      <c r="G53" s="54">
        <v>21829</v>
      </c>
      <c r="H53" s="55" t="s">
        <v>250</v>
      </c>
      <c r="I53" s="58"/>
    </row>
    <row r="54" spans="1:9" x14ac:dyDescent="0.25">
      <c r="A54" s="37" t="s">
        <v>14</v>
      </c>
      <c r="B54" s="51" t="s">
        <v>4</v>
      </c>
      <c r="C54" s="53" t="s">
        <v>261</v>
      </c>
      <c r="D54" s="53" t="s">
        <v>262</v>
      </c>
      <c r="E54" s="53">
        <v>1213</v>
      </c>
      <c r="F54" s="53">
        <v>2024</v>
      </c>
      <c r="G54" s="54">
        <v>629894</v>
      </c>
      <c r="H54" s="55" t="s">
        <v>250</v>
      </c>
      <c r="I54" s="58"/>
    </row>
    <row r="55" spans="1:9" x14ac:dyDescent="0.25">
      <c r="A55" s="37" t="s">
        <v>14</v>
      </c>
      <c r="B55" s="51" t="s">
        <v>4</v>
      </c>
      <c r="C55" s="53" t="s">
        <v>263</v>
      </c>
      <c r="D55" s="53" t="s">
        <v>264</v>
      </c>
      <c r="E55" s="53">
        <v>1223</v>
      </c>
      <c r="F55" s="53">
        <v>2024</v>
      </c>
      <c r="G55" s="54">
        <v>264980</v>
      </c>
      <c r="H55" s="55" t="s">
        <v>250</v>
      </c>
      <c r="I55" s="58"/>
    </row>
    <row r="56" spans="1:9" x14ac:dyDescent="0.25">
      <c r="A56" s="37" t="s">
        <v>14</v>
      </c>
      <c r="B56" s="51" t="s">
        <v>4</v>
      </c>
      <c r="C56" s="53" t="s">
        <v>265</v>
      </c>
      <c r="D56" s="53" t="s">
        <v>266</v>
      </c>
      <c r="E56" s="53">
        <v>1223</v>
      </c>
      <c r="F56" s="53">
        <v>2024</v>
      </c>
      <c r="G56" s="54">
        <v>383460</v>
      </c>
      <c r="H56" s="55" t="s">
        <v>250</v>
      </c>
      <c r="I56" s="58"/>
    </row>
    <row r="57" spans="1:9" x14ac:dyDescent="0.25">
      <c r="A57" s="37" t="s">
        <v>14</v>
      </c>
      <c r="B57" s="51" t="s">
        <v>4</v>
      </c>
      <c r="C57" s="53" t="s">
        <v>267</v>
      </c>
      <c r="D57" s="53" t="s">
        <v>268</v>
      </c>
      <c r="E57" s="53">
        <v>1213</v>
      </c>
      <c r="F57" s="53">
        <v>2024</v>
      </c>
      <c r="G57" s="54">
        <v>913306</v>
      </c>
      <c r="H57" s="55" t="s">
        <v>250</v>
      </c>
      <c r="I57" s="58"/>
    </row>
    <row r="58" spans="1:9" x14ac:dyDescent="0.25">
      <c r="A58" s="37" t="s">
        <v>14</v>
      </c>
      <c r="B58" s="51" t="s">
        <v>4</v>
      </c>
      <c r="C58" s="53" t="s">
        <v>269</v>
      </c>
      <c r="D58" s="53" t="s">
        <v>270</v>
      </c>
      <c r="E58" s="53">
        <v>1223</v>
      </c>
      <c r="F58" s="53">
        <v>2025</v>
      </c>
      <c r="G58" s="54">
        <v>327719</v>
      </c>
      <c r="H58" s="51" t="s">
        <v>271</v>
      </c>
      <c r="I58" s="58"/>
    </row>
    <row r="59" spans="1:9" x14ac:dyDescent="0.25">
      <c r="A59" s="37" t="s">
        <v>14</v>
      </c>
      <c r="B59" s="51" t="s">
        <v>4</v>
      </c>
      <c r="C59" s="53" t="s">
        <v>272</v>
      </c>
      <c r="D59" s="53" t="s">
        <v>273</v>
      </c>
      <c r="E59" s="53">
        <v>1222</v>
      </c>
      <c r="F59" s="53">
        <v>2025</v>
      </c>
      <c r="G59" s="54">
        <v>179886</v>
      </c>
      <c r="H59" s="51" t="s">
        <v>271</v>
      </c>
      <c r="I59" s="58"/>
    </row>
    <row r="60" spans="1:9" x14ac:dyDescent="0.25">
      <c r="A60" s="37" t="s">
        <v>14</v>
      </c>
      <c r="B60" s="51" t="s">
        <v>4</v>
      </c>
      <c r="C60" s="53" t="s">
        <v>274</v>
      </c>
      <c r="D60" s="53" t="s">
        <v>275</v>
      </c>
      <c r="E60" s="53">
        <v>1223</v>
      </c>
      <c r="F60" s="53">
        <v>2025</v>
      </c>
      <c r="G60" s="54">
        <v>229735</v>
      </c>
      <c r="H60" s="51" t="s">
        <v>271</v>
      </c>
      <c r="I60" s="58"/>
    </row>
    <row r="61" spans="1:9" x14ac:dyDescent="0.25">
      <c r="A61" s="37" t="s">
        <v>14</v>
      </c>
      <c r="B61" s="51" t="s">
        <v>4</v>
      </c>
      <c r="C61" s="53" t="s">
        <v>276</v>
      </c>
      <c r="D61" s="53" t="s">
        <v>277</v>
      </c>
      <c r="E61" s="53">
        <v>1212</v>
      </c>
      <c r="F61" s="53">
        <v>2025</v>
      </c>
      <c r="G61" s="54">
        <v>217639</v>
      </c>
      <c r="H61" s="51" t="s">
        <v>271</v>
      </c>
      <c r="I61" s="58"/>
    </row>
    <row r="62" spans="1:9" x14ac:dyDescent="0.25">
      <c r="A62" s="37" t="s">
        <v>14</v>
      </c>
      <c r="B62" s="51" t="s">
        <v>4</v>
      </c>
      <c r="C62" s="53" t="s">
        <v>278</v>
      </c>
      <c r="D62" s="53" t="s">
        <v>279</v>
      </c>
      <c r="E62" s="53">
        <v>1222</v>
      </c>
      <c r="F62" s="53">
        <v>2025</v>
      </c>
      <c r="G62" s="54">
        <v>2956867</v>
      </c>
      <c r="H62" s="51" t="s">
        <v>271</v>
      </c>
      <c r="I62" s="58"/>
    </row>
    <row r="63" spans="1:9" x14ac:dyDescent="0.25">
      <c r="A63" s="37" t="s">
        <v>14</v>
      </c>
      <c r="B63" s="51" t="s">
        <v>4</v>
      </c>
      <c r="C63" s="53" t="s">
        <v>280</v>
      </c>
      <c r="D63" s="53" t="s">
        <v>281</v>
      </c>
      <c r="E63" s="53">
        <v>1223</v>
      </c>
      <c r="F63" s="53">
        <v>2025</v>
      </c>
      <c r="G63" s="54">
        <v>6</v>
      </c>
      <c r="H63" s="51" t="s">
        <v>271</v>
      </c>
      <c r="I63" s="58"/>
    </row>
    <row r="64" spans="1:9" x14ac:dyDescent="0.25">
      <c r="A64" s="37" t="s">
        <v>14</v>
      </c>
      <c r="B64" s="51" t="s">
        <v>4</v>
      </c>
      <c r="C64" s="53" t="s">
        <v>282</v>
      </c>
      <c r="D64" s="53" t="s">
        <v>283</v>
      </c>
      <c r="E64" s="53">
        <v>1221</v>
      </c>
      <c r="F64" s="53">
        <v>2025</v>
      </c>
      <c r="G64" s="54">
        <v>393853</v>
      </c>
      <c r="H64" s="51" t="s">
        <v>271</v>
      </c>
      <c r="I64" s="58"/>
    </row>
    <row r="65" spans="1:9" x14ac:dyDescent="0.25">
      <c r="A65" s="37" t="s">
        <v>14</v>
      </c>
      <c r="B65" s="51" t="s">
        <v>4</v>
      </c>
      <c r="C65" s="53" t="s">
        <v>284</v>
      </c>
      <c r="D65" s="53" t="s">
        <v>285</v>
      </c>
      <c r="E65" s="53">
        <v>1213</v>
      </c>
      <c r="F65" s="53">
        <v>2025</v>
      </c>
      <c r="G65" s="54">
        <v>1076861</v>
      </c>
      <c r="H65" s="51" t="s">
        <v>271</v>
      </c>
      <c r="I65" s="58"/>
    </row>
    <row r="66" spans="1:9" x14ac:dyDescent="0.25">
      <c r="A66" s="37" t="s">
        <v>14</v>
      </c>
      <c r="B66" s="51" t="s">
        <v>4</v>
      </c>
      <c r="C66" s="53" t="s">
        <v>286</v>
      </c>
      <c r="D66" s="53" t="s">
        <v>287</v>
      </c>
      <c r="E66" s="53">
        <v>1223</v>
      </c>
      <c r="F66" s="53">
        <v>2025</v>
      </c>
      <c r="G66" s="54">
        <v>1385291</v>
      </c>
      <c r="H66" s="51" t="s">
        <v>271</v>
      </c>
      <c r="I66" s="58"/>
    </row>
    <row r="67" spans="1:9" x14ac:dyDescent="0.25">
      <c r="A67" s="37" t="s">
        <v>14</v>
      </c>
      <c r="B67" s="51" t="s">
        <v>4</v>
      </c>
      <c r="C67" s="53" t="s">
        <v>288</v>
      </c>
      <c r="D67" s="53" t="s">
        <v>289</v>
      </c>
      <c r="E67" s="53">
        <v>1222</v>
      </c>
      <c r="F67" s="53">
        <v>2025</v>
      </c>
      <c r="G67" s="54">
        <v>1665875</v>
      </c>
      <c r="H67" s="51" t="s">
        <v>271</v>
      </c>
      <c r="I67" s="58"/>
    </row>
    <row r="68" spans="1:9" x14ac:dyDescent="0.25">
      <c r="A68" s="37" t="s">
        <v>14</v>
      </c>
      <c r="B68" s="51" t="s">
        <v>4</v>
      </c>
      <c r="C68" s="53" t="s">
        <v>290</v>
      </c>
      <c r="D68" s="53" t="s">
        <v>291</v>
      </c>
      <c r="E68" s="53">
        <v>1211</v>
      </c>
      <c r="F68" s="53">
        <v>2025</v>
      </c>
      <c r="G68" s="54">
        <v>2780358</v>
      </c>
      <c r="H68" s="51" t="s">
        <v>271</v>
      </c>
      <c r="I68" s="58"/>
    </row>
    <row r="69" spans="1:9" x14ac:dyDescent="0.25">
      <c r="A69" s="37" t="s">
        <v>14</v>
      </c>
      <c r="B69" s="51" t="s">
        <v>4</v>
      </c>
      <c r="C69" s="53" t="s">
        <v>292</v>
      </c>
      <c r="D69" s="53" t="s">
        <v>293</v>
      </c>
      <c r="E69" s="53">
        <v>1222</v>
      </c>
      <c r="F69" s="53">
        <v>2025</v>
      </c>
      <c r="G69" s="54">
        <v>13126423</v>
      </c>
      <c r="H69" s="51" t="s">
        <v>271</v>
      </c>
      <c r="I69" s="58"/>
    </row>
    <row r="70" spans="1:9" x14ac:dyDescent="0.25">
      <c r="A70" s="37" t="s">
        <v>14</v>
      </c>
      <c r="B70" s="51" t="s">
        <v>4</v>
      </c>
      <c r="C70" s="53" t="s">
        <v>294</v>
      </c>
      <c r="D70" s="53" t="s">
        <v>295</v>
      </c>
      <c r="E70" s="53">
        <v>1223</v>
      </c>
      <c r="F70" s="53">
        <v>2025</v>
      </c>
      <c r="G70" s="54">
        <v>200617</v>
      </c>
      <c r="H70" s="51" t="s">
        <v>271</v>
      </c>
      <c r="I70" s="58"/>
    </row>
    <row r="71" spans="1:9" x14ac:dyDescent="0.25">
      <c r="A71" s="37" t="s">
        <v>14</v>
      </c>
      <c r="B71" s="51" t="s">
        <v>4</v>
      </c>
      <c r="C71" s="53" t="s">
        <v>296</v>
      </c>
      <c r="D71" s="53" t="s">
        <v>297</v>
      </c>
      <c r="E71" s="53">
        <v>1213</v>
      </c>
      <c r="F71" s="53">
        <v>2025</v>
      </c>
      <c r="G71" s="54">
        <v>177335</v>
      </c>
      <c r="H71" s="51" t="s">
        <v>271</v>
      </c>
      <c r="I71" s="58"/>
    </row>
    <row r="72" spans="1:9" x14ac:dyDescent="0.25">
      <c r="A72" s="37" t="s">
        <v>14</v>
      </c>
      <c r="B72" s="51" t="s">
        <v>4</v>
      </c>
      <c r="C72" s="53" t="s">
        <v>298</v>
      </c>
      <c r="D72" s="53" t="s">
        <v>299</v>
      </c>
      <c r="E72" s="53">
        <v>1221</v>
      </c>
      <c r="F72" s="53">
        <v>2025</v>
      </c>
      <c r="G72" s="54">
        <v>1195780</v>
      </c>
      <c r="H72" s="51" t="s">
        <v>271</v>
      </c>
      <c r="I72" s="58"/>
    </row>
    <row r="73" spans="1:9" x14ac:dyDescent="0.25">
      <c r="A73" s="37" t="s">
        <v>14</v>
      </c>
      <c r="B73" s="51" t="s">
        <v>4</v>
      </c>
      <c r="C73" s="53" t="s">
        <v>300</v>
      </c>
      <c r="D73" s="53" t="s">
        <v>301</v>
      </c>
      <c r="E73" s="53">
        <v>1223</v>
      </c>
      <c r="F73" s="53">
        <v>2025</v>
      </c>
      <c r="G73" s="54">
        <v>1531686</v>
      </c>
      <c r="H73" s="51" t="s">
        <v>271</v>
      </c>
      <c r="I73" s="58"/>
    </row>
    <row r="74" spans="1:9" x14ac:dyDescent="0.25">
      <c r="A74" s="37" t="s">
        <v>14</v>
      </c>
      <c r="B74" s="51" t="s">
        <v>4</v>
      </c>
      <c r="C74" s="53" t="s">
        <v>302</v>
      </c>
      <c r="D74" s="53" t="s">
        <v>303</v>
      </c>
      <c r="E74" s="53">
        <v>1222</v>
      </c>
      <c r="F74" s="53">
        <v>2025</v>
      </c>
      <c r="G74" s="54">
        <v>353924</v>
      </c>
      <c r="H74" s="51" t="s">
        <v>271</v>
      </c>
      <c r="I74" s="58"/>
    </row>
    <row r="75" spans="1:9" x14ac:dyDescent="0.25">
      <c r="A75" s="37" t="s">
        <v>14</v>
      </c>
      <c r="B75" s="51" t="s">
        <v>4</v>
      </c>
      <c r="C75" s="53" t="s">
        <v>304</v>
      </c>
      <c r="D75" s="53" t="s">
        <v>305</v>
      </c>
      <c r="E75" s="53">
        <v>1212</v>
      </c>
      <c r="F75" s="53">
        <v>2025</v>
      </c>
      <c r="G75" s="54">
        <v>23132</v>
      </c>
      <c r="H75" s="51" t="s">
        <v>271</v>
      </c>
      <c r="I75" s="58"/>
    </row>
    <row r="76" spans="1:9" x14ac:dyDescent="0.25">
      <c r="A76" s="37" t="s">
        <v>14</v>
      </c>
      <c r="B76" s="51" t="s">
        <v>4</v>
      </c>
      <c r="C76" s="53" t="s">
        <v>306</v>
      </c>
      <c r="D76" s="53" t="s">
        <v>307</v>
      </c>
      <c r="E76" s="53">
        <v>1223</v>
      </c>
      <c r="F76" s="53">
        <v>2025</v>
      </c>
      <c r="G76" s="54">
        <v>8333</v>
      </c>
      <c r="H76" s="51" t="s">
        <v>271</v>
      </c>
      <c r="I76" s="58"/>
    </row>
    <row r="77" spans="1:9" x14ac:dyDescent="0.25">
      <c r="A77" s="37" t="s">
        <v>14</v>
      </c>
      <c r="B77" s="51" t="s">
        <v>4</v>
      </c>
      <c r="C77" s="53" t="s">
        <v>308</v>
      </c>
      <c r="D77" s="53" t="s">
        <v>309</v>
      </c>
      <c r="E77" s="53">
        <v>1213</v>
      </c>
      <c r="F77" s="53">
        <v>2025</v>
      </c>
      <c r="G77" s="54">
        <v>16091</v>
      </c>
      <c r="H77" s="51" t="s">
        <v>271</v>
      </c>
      <c r="I77" s="58"/>
    </row>
    <row r="78" spans="1:9" x14ac:dyDescent="0.25">
      <c r="A78" s="37" t="s">
        <v>14</v>
      </c>
      <c r="B78" s="51" t="s">
        <v>4</v>
      </c>
      <c r="C78" s="53" t="s">
        <v>310</v>
      </c>
      <c r="D78" s="53" t="s">
        <v>311</v>
      </c>
      <c r="E78" s="53">
        <v>1222</v>
      </c>
      <c r="F78" s="53">
        <v>2025</v>
      </c>
      <c r="G78" s="54">
        <v>237421</v>
      </c>
      <c r="H78" s="51" t="s">
        <v>271</v>
      </c>
      <c r="I78" s="58"/>
    </row>
    <row r="79" spans="1:9" x14ac:dyDescent="0.25">
      <c r="A79" s="37" t="s">
        <v>14</v>
      </c>
      <c r="B79" s="51" t="s">
        <v>4</v>
      </c>
      <c r="C79" s="53" t="s">
        <v>312</v>
      </c>
      <c r="D79" s="53" t="s">
        <v>313</v>
      </c>
      <c r="E79" s="53">
        <v>1611</v>
      </c>
      <c r="F79" s="53">
        <v>2025</v>
      </c>
      <c r="G79" s="54">
        <v>462</v>
      </c>
      <c r="H79" s="51" t="s">
        <v>271</v>
      </c>
      <c r="I79" s="58"/>
    </row>
    <row r="80" spans="1:9" x14ac:dyDescent="0.25">
      <c r="A80" s="37" t="s">
        <v>14</v>
      </c>
      <c r="B80" s="51" t="s">
        <v>4</v>
      </c>
      <c r="C80" s="53" t="s">
        <v>314</v>
      </c>
      <c r="D80" s="53" t="s">
        <v>315</v>
      </c>
      <c r="E80" s="53">
        <v>1222</v>
      </c>
      <c r="F80" s="53">
        <v>2025</v>
      </c>
      <c r="G80" s="54">
        <v>940905</v>
      </c>
      <c r="H80" s="51" t="s">
        <v>271</v>
      </c>
      <c r="I80" s="58"/>
    </row>
    <row r="81" spans="1:9" x14ac:dyDescent="0.25">
      <c r="A81" s="37" t="s">
        <v>14</v>
      </c>
      <c r="B81" s="51" t="s">
        <v>4</v>
      </c>
      <c r="C81" s="53" t="s">
        <v>316</v>
      </c>
      <c r="D81" s="53" t="s">
        <v>317</v>
      </c>
      <c r="E81" s="53">
        <v>1223</v>
      </c>
      <c r="F81" s="53">
        <v>2025</v>
      </c>
      <c r="G81" s="54">
        <v>448184</v>
      </c>
      <c r="H81" s="51" t="s">
        <v>271</v>
      </c>
      <c r="I81" s="58"/>
    </row>
    <row r="82" spans="1:9" x14ac:dyDescent="0.25">
      <c r="A82" s="37" t="s">
        <v>14</v>
      </c>
      <c r="B82" s="51" t="s">
        <v>4</v>
      </c>
      <c r="C82" s="53" t="s">
        <v>318</v>
      </c>
      <c r="D82" s="53" t="s">
        <v>319</v>
      </c>
      <c r="E82" s="53">
        <v>1221</v>
      </c>
      <c r="F82" s="53">
        <v>2025</v>
      </c>
      <c r="G82" s="54">
        <v>1644344</v>
      </c>
      <c r="H82" s="51" t="s">
        <v>271</v>
      </c>
      <c r="I82" s="58"/>
    </row>
    <row r="83" spans="1:9" x14ac:dyDescent="0.25">
      <c r="A83" s="37" t="s">
        <v>14</v>
      </c>
      <c r="B83" s="51" t="s">
        <v>4</v>
      </c>
      <c r="C83" s="53" t="s">
        <v>320</v>
      </c>
      <c r="D83" s="53" t="s">
        <v>321</v>
      </c>
      <c r="E83" s="53">
        <v>1221</v>
      </c>
      <c r="F83" s="53">
        <v>2025</v>
      </c>
      <c r="G83" s="54">
        <v>2522741</v>
      </c>
      <c r="H83" s="51" t="s">
        <v>271</v>
      </c>
      <c r="I83" s="58"/>
    </row>
    <row r="84" spans="1:9" x14ac:dyDescent="0.25">
      <c r="A84" s="37" t="s">
        <v>14</v>
      </c>
      <c r="B84" s="51" t="s">
        <v>4</v>
      </c>
      <c r="C84" s="53" t="s">
        <v>322</v>
      </c>
      <c r="D84" s="53" t="s">
        <v>323</v>
      </c>
      <c r="E84" s="53">
        <v>1223</v>
      </c>
      <c r="F84" s="53">
        <v>2025</v>
      </c>
      <c r="G84" s="54">
        <v>287535</v>
      </c>
      <c r="H84" s="51" t="s">
        <v>271</v>
      </c>
      <c r="I84" s="58"/>
    </row>
    <row r="85" spans="1:9" x14ac:dyDescent="0.25">
      <c r="A85" s="37" t="s">
        <v>14</v>
      </c>
      <c r="B85" s="51" t="s">
        <v>4</v>
      </c>
      <c r="C85" s="53" t="s">
        <v>324</v>
      </c>
      <c r="D85" s="53" t="s">
        <v>325</v>
      </c>
      <c r="E85" s="53">
        <v>1221</v>
      </c>
      <c r="F85" s="53">
        <v>2025</v>
      </c>
      <c r="G85" s="54">
        <v>588023</v>
      </c>
      <c r="H85" s="51" t="s">
        <v>271</v>
      </c>
      <c r="I85" s="58"/>
    </row>
    <row r="86" spans="1:9" x14ac:dyDescent="0.25">
      <c r="A86" s="37" t="s">
        <v>14</v>
      </c>
      <c r="B86" s="51" t="s">
        <v>4</v>
      </c>
      <c r="C86" s="53" t="s">
        <v>326</v>
      </c>
      <c r="D86" s="53" t="s">
        <v>327</v>
      </c>
      <c r="E86" s="53">
        <v>1223</v>
      </c>
      <c r="F86" s="53">
        <v>2025</v>
      </c>
      <c r="G86" s="54">
        <v>206812</v>
      </c>
      <c r="H86" s="51" t="s">
        <v>271</v>
      </c>
      <c r="I86" s="58"/>
    </row>
    <row r="87" spans="1:9" x14ac:dyDescent="0.25">
      <c r="A87" s="37" t="s">
        <v>14</v>
      </c>
      <c r="B87" s="51" t="s">
        <v>4</v>
      </c>
      <c r="C87" s="53" t="s">
        <v>328</v>
      </c>
      <c r="D87" s="53" t="s">
        <v>329</v>
      </c>
      <c r="E87" s="53">
        <v>1222</v>
      </c>
      <c r="F87" s="53">
        <v>2025</v>
      </c>
      <c r="G87" s="54">
        <v>95413</v>
      </c>
      <c r="H87" s="51" t="s">
        <v>271</v>
      </c>
      <c r="I87" s="58"/>
    </row>
    <row r="88" spans="1:9" x14ac:dyDescent="0.25">
      <c r="A88" s="37" t="s">
        <v>14</v>
      </c>
      <c r="B88" s="51" t="s">
        <v>4</v>
      </c>
      <c r="C88" s="53" t="s">
        <v>330</v>
      </c>
      <c r="D88" s="53" t="s">
        <v>331</v>
      </c>
      <c r="E88" s="53">
        <v>1223</v>
      </c>
      <c r="F88" s="53">
        <v>2025</v>
      </c>
      <c r="G88" s="54">
        <v>276697</v>
      </c>
      <c r="H88" s="51" t="s">
        <v>271</v>
      </c>
      <c r="I88" s="58"/>
    </row>
    <row r="89" spans="1:9" x14ac:dyDescent="0.25">
      <c r="A89" s="37" t="s">
        <v>14</v>
      </c>
      <c r="B89" s="51" t="s">
        <v>4</v>
      </c>
      <c r="C89" s="53" t="s">
        <v>332</v>
      </c>
      <c r="D89" s="53" t="s">
        <v>333</v>
      </c>
      <c r="E89" s="53">
        <v>1222</v>
      </c>
      <c r="F89" s="53">
        <v>2025</v>
      </c>
      <c r="G89" s="54">
        <v>468640</v>
      </c>
      <c r="H89" s="51" t="s">
        <v>271</v>
      </c>
      <c r="I89" s="58"/>
    </row>
    <row r="90" spans="1:9" x14ac:dyDescent="0.25">
      <c r="A90" s="37" t="s">
        <v>14</v>
      </c>
      <c r="B90" s="51" t="s">
        <v>4</v>
      </c>
      <c r="C90" s="53" t="s">
        <v>334</v>
      </c>
      <c r="D90" s="53" t="s">
        <v>335</v>
      </c>
      <c r="E90" s="53">
        <v>1212</v>
      </c>
      <c r="F90" s="53">
        <v>2025</v>
      </c>
      <c r="G90" s="54">
        <v>303575</v>
      </c>
      <c r="H90" s="51" t="s">
        <v>271</v>
      </c>
      <c r="I90" s="58"/>
    </row>
    <row r="91" spans="1:9" x14ac:dyDescent="0.25">
      <c r="A91" s="37" t="s">
        <v>14</v>
      </c>
      <c r="B91" s="51" t="s">
        <v>4</v>
      </c>
      <c r="C91" s="53" t="s">
        <v>336</v>
      </c>
      <c r="D91" s="53" t="s">
        <v>337</v>
      </c>
      <c r="E91" s="53">
        <v>1213</v>
      </c>
      <c r="F91" s="53">
        <v>2025</v>
      </c>
      <c r="G91" s="54">
        <v>77924</v>
      </c>
      <c r="H91" s="51" t="s">
        <v>271</v>
      </c>
      <c r="I91" s="58"/>
    </row>
    <row r="92" spans="1:9" x14ac:dyDescent="0.25">
      <c r="A92" s="37" t="s">
        <v>14</v>
      </c>
      <c r="B92" s="51" t="s">
        <v>4</v>
      </c>
      <c r="C92" s="53" t="s">
        <v>338</v>
      </c>
      <c r="D92" s="53" t="s">
        <v>339</v>
      </c>
      <c r="E92" s="53">
        <v>1212</v>
      </c>
      <c r="F92" s="53">
        <v>2025</v>
      </c>
      <c r="G92" s="54">
        <v>1240582</v>
      </c>
      <c r="H92" s="51" t="s">
        <v>271</v>
      </c>
      <c r="I92" s="58"/>
    </row>
    <row r="93" spans="1:9" x14ac:dyDescent="0.25">
      <c r="A93" s="37" t="s">
        <v>14</v>
      </c>
      <c r="B93" s="51" t="s">
        <v>4</v>
      </c>
      <c r="C93" s="53" t="s">
        <v>340</v>
      </c>
      <c r="D93" s="53" t="s">
        <v>341</v>
      </c>
      <c r="E93" s="53">
        <v>1213</v>
      </c>
      <c r="F93" s="53">
        <v>2025</v>
      </c>
      <c r="G93" s="54">
        <v>581057</v>
      </c>
      <c r="H93" s="51" t="s">
        <v>271</v>
      </c>
      <c r="I93" s="58"/>
    </row>
    <row r="94" spans="1:9" x14ac:dyDescent="0.25">
      <c r="A94" s="37" t="s">
        <v>14</v>
      </c>
      <c r="B94" s="51" t="s">
        <v>212</v>
      </c>
      <c r="C94" s="53" t="s">
        <v>220</v>
      </c>
      <c r="D94" s="53"/>
      <c r="E94" s="53">
        <v>1213</v>
      </c>
      <c r="F94" s="53">
        <v>2026</v>
      </c>
      <c r="G94" s="54">
        <v>444780</v>
      </c>
      <c r="H94" s="51" t="s">
        <v>214</v>
      </c>
      <c r="I94" s="58"/>
    </row>
    <row r="95" spans="1:9" x14ac:dyDescent="0.25">
      <c r="A95" s="37" t="s">
        <v>14</v>
      </c>
      <c r="B95" s="51" t="s">
        <v>212</v>
      </c>
      <c r="C95" s="53" t="s">
        <v>342</v>
      </c>
      <c r="D95" s="53"/>
      <c r="E95" s="53">
        <v>1222</v>
      </c>
      <c r="F95" s="53">
        <v>2026</v>
      </c>
      <c r="G95" s="54">
        <v>633880</v>
      </c>
      <c r="H95" s="51" t="s">
        <v>214</v>
      </c>
      <c r="I95" s="58"/>
    </row>
    <row r="96" spans="1:9" x14ac:dyDescent="0.25">
      <c r="A96" s="37" t="s">
        <v>14</v>
      </c>
      <c r="B96" s="51" t="s">
        <v>212</v>
      </c>
      <c r="C96" s="53" t="s">
        <v>343</v>
      </c>
      <c r="D96" s="53"/>
      <c r="E96" s="53">
        <v>1611</v>
      </c>
      <c r="F96" s="53">
        <v>2026</v>
      </c>
      <c r="G96" s="54">
        <v>622640</v>
      </c>
      <c r="H96" s="51" t="s">
        <v>214</v>
      </c>
      <c r="I96" s="58"/>
    </row>
    <row r="97" spans="1:9" x14ac:dyDescent="0.25">
      <c r="A97" s="37" t="s">
        <v>14</v>
      </c>
      <c r="B97" s="51" t="s">
        <v>212</v>
      </c>
      <c r="C97" s="53" t="s">
        <v>344</v>
      </c>
      <c r="D97" s="53"/>
      <c r="E97" s="53">
        <v>1223</v>
      </c>
      <c r="F97" s="53">
        <v>2026</v>
      </c>
      <c r="G97" s="54">
        <v>644640</v>
      </c>
      <c r="H97" s="51" t="s">
        <v>214</v>
      </c>
      <c r="I97" s="58"/>
    </row>
    <row r="98" spans="1:9" x14ac:dyDescent="0.25">
      <c r="A98" s="37" t="s">
        <v>14</v>
      </c>
      <c r="B98" s="51" t="s">
        <v>212</v>
      </c>
      <c r="C98" s="53" t="s">
        <v>345</v>
      </c>
      <c r="D98" s="53"/>
      <c r="E98" s="53">
        <v>1621</v>
      </c>
      <c r="F98" s="53">
        <v>2026</v>
      </c>
      <c r="G98" s="54">
        <v>642740</v>
      </c>
      <c r="H98" s="51" t="s">
        <v>214</v>
      </c>
      <c r="I98" s="58"/>
    </row>
    <row r="99" spans="1:9" x14ac:dyDescent="0.25">
      <c r="A99" s="37" t="s">
        <v>14</v>
      </c>
      <c r="B99" s="51" t="s">
        <v>212</v>
      </c>
      <c r="C99" s="53" t="s">
        <v>222</v>
      </c>
      <c r="D99" s="53"/>
      <c r="E99" s="53">
        <v>1611</v>
      </c>
      <c r="F99" s="53">
        <v>2026</v>
      </c>
      <c r="G99" s="54">
        <v>210340</v>
      </c>
      <c r="H99" s="51" t="s">
        <v>214</v>
      </c>
      <c r="I99" s="58"/>
    </row>
    <row r="100" spans="1:9" x14ac:dyDescent="0.25">
      <c r="A100" s="37" t="s">
        <v>14</v>
      </c>
      <c r="B100" s="51" t="s">
        <v>212</v>
      </c>
      <c r="C100" s="53" t="s">
        <v>224</v>
      </c>
      <c r="D100" s="53"/>
      <c r="E100" s="53">
        <v>1621</v>
      </c>
      <c r="F100" s="53">
        <v>2026</v>
      </c>
      <c r="G100" s="54">
        <v>241980</v>
      </c>
      <c r="H100" s="51" t="s">
        <v>214</v>
      </c>
      <c r="I100" s="58"/>
    </row>
    <row r="101" spans="1:9" x14ac:dyDescent="0.25">
      <c r="A101" s="37" t="s">
        <v>14</v>
      </c>
      <c r="B101" s="51" t="s">
        <v>212</v>
      </c>
      <c r="C101" s="53" t="s">
        <v>346</v>
      </c>
      <c r="D101" s="53"/>
      <c r="E101" s="53">
        <v>1223</v>
      </c>
      <c r="F101" s="53">
        <v>2026</v>
      </c>
      <c r="G101" s="54">
        <v>407580</v>
      </c>
      <c r="H101" s="51" t="s">
        <v>214</v>
      </c>
      <c r="I101" s="58"/>
    </row>
    <row r="102" spans="1:9" x14ac:dyDescent="0.25">
      <c r="A102" s="37" t="s">
        <v>14</v>
      </c>
      <c r="B102" s="51" t="s">
        <v>212</v>
      </c>
      <c r="C102" s="53" t="s">
        <v>347</v>
      </c>
      <c r="D102" s="53"/>
      <c r="E102" s="53">
        <v>1222</v>
      </c>
      <c r="F102" s="53">
        <v>2026</v>
      </c>
      <c r="G102" s="54">
        <v>480820</v>
      </c>
      <c r="H102" s="51" t="s">
        <v>214</v>
      </c>
      <c r="I102" s="58"/>
    </row>
    <row r="103" spans="1:9" x14ac:dyDescent="0.25">
      <c r="A103" s="37" t="s">
        <v>14</v>
      </c>
      <c r="B103" s="51" t="s">
        <v>212</v>
      </c>
      <c r="C103" s="53" t="s">
        <v>348</v>
      </c>
      <c r="D103" s="53"/>
      <c r="E103" s="53">
        <v>1213</v>
      </c>
      <c r="F103" s="53">
        <v>2026</v>
      </c>
      <c r="G103" s="54">
        <v>581940</v>
      </c>
      <c r="H103" s="51" t="s">
        <v>214</v>
      </c>
      <c r="I103" s="58"/>
    </row>
    <row r="104" spans="1:9" x14ac:dyDescent="0.25">
      <c r="A104" s="37" t="s">
        <v>14</v>
      </c>
      <c r="B104" s="51" t="s">
        <v>212</v>
      </c>
      <c r="C104" s="53" t="s">
        <v>349</v>
      </c>
      <c r="D104" s="53"/>
      <c r="E104" s="53">
        <v>1223</v>
      </c>
      <c r="F104" s="53">
        <v>2026</v>
      </c>
      <c r="G104" s="54">
        <v>1050340</v>
      </c>
      <c r="H104" s="51" t="s">
        <v>214</v>
      </c>
      <c r="I104" s="58"/>
    </row>
    <row r="105" spans="1:9" x14ac:dyDescent="0.25">
      <c r="A105" s="37" t="s">
        <v>14</v>
      </c>
      <c r="B105" s="51" t="s">
        <v>212</v>
      </c>
      <c r="C105" s="53" t="s">
        <v>350</v>
      </c>
      <c r="D105" s="53"/>
      <c r="E105" s="53">
        <v>1621</v>
      </c>
      <c r="F105" s="53">
        <v>2026</v>
      </c>
      <c r="G105" s="54">
        <v>492460</v>
      </c>
      <c r="H105" s="51" t="s">
        <v>214</v>
      </c>
      <c r="I105" s="58"/>
    </row>
    <row r="106" spans="1:9" x14ac:dyDescent="0.25">
      <c r="A106" s="37" t="s">
        <v>14</v>
      </c>
      <c r="B106" s="51" t="s">
        <v>212</v>
      </c>
      <c r="C106" s="53" t="s">
        <v>351</v>
      </c>
      <c r="D106" s="53"/>
      <c r="E106" s="53">
        <v>1611</v>
      </c>
      <c r="F106" s="53">
        <v>2026</v>
      </c>
      <c r="G106" s="54">
        <v>406600</v>
      </c>
      <c r="H106" s="51" t="s">
        <v>214</v>
      </c>
      <c r="I106" s="58"/>
    </row>
    <row r="107" spans="1:9" x14ac:dyDescent="0.25">
      <c r="A107" s="37" t="s">
        <v>14</v>
      </c>
      <c r="B107" s="51" t="s">
        <v>212</v>
      </c>
      <c r="C107" s="53" t="s">
        <v>352</v>
      </c>
      <c r="D107" s="53"/>
      <c r="E107" s="53">
        <v>1611</v>
      </c>
      <c r="F107" s="53">
        <v>2026</v>
      </c>
      <c r="G107" s="54">
        <v>42740</v>
      </c>
      <c r="H107" s="51" t="s">
        <v>214</v>
      </c>
      <c r="I107" s="58"/>
    </row>
    <row r="108" spans="1:9" x14ac:dyDescent="0.25">
      <c r="A108" s="37" t="s">
        <v>14</v>
      </c>
      <c r="B108" s="51" t="s">
        <v>219</v>
      </c>
      <c r="C108" s="53" t="s">
        <v>353</v>
      </c>
      <c r="D108" s="53"/>
      <c r="E108" s="53">
        <v>1223</v>
      </c>
      <c r="F108" s="53">
        <v>2026</v>
      </c>
      <c r="G108" s="54">
        <v>969960</v>
      </c>
      <c r="H108" s="51" t="s">
        <v>214</v>
      </c>
      <c r="I108" s="58"/>
    </row>
    <row r="109" spans="1:9" x14ac:dyDescent="0.25">
      <c r="A109" s="37" t="s">
        <v>14</v>
      </c>
      <c r="B109" s="51" t="s">
        <v>219</v>
      </c>
      <c r="C109" s="53" t="s">
        <v>231</v>
      </c>
      <c r="D109" s="53"/>
      <c r="E109" s="53">
        <v>1223</v>
      </c>
      <c r="F109" s="53">
        <v>2026</v>
      </c>
      <c r="G109" s="54">
        <v>972080</v>
      </c>
      <c r="H109" s="51" t="s">
        <v>214</v>
      </c>
      <c r="I109" s="58"/>
    </row>
    <row r="110" spans="1:9" x14ac:dyDescent="0.25">
      <c r="A110" s="37" t="s">
        <v>14</v>
      </c>
      <c r="B110" s="51" t="s">
        <v>219</v>
      </c>
      <c r="C110" s="53" t="s">
        <v>235</v>
      </c>
      <c r="D110" s="53"/>
      <c r="E110" s="53">
        <v>1621</v>
      </c>
      <c r="F110" s="53">
        <v>2026</v>
      </c>
      <c r="G110" s="54">
        <v>596160</v>
      </c>
      <c r="H110" s="51" t="s">
        <v>214</v>
      </c>
      <c r="I110" s="58"/>
    </row>
    <row r="111" spans="1:9" x14ac:dyDescent="0.25">
      <c r="A111" s="37" t="s">
        <v>14</v>
      </c>
      <c r="B111" s="51" t="s">
        <v>219</v>
      </c>
      <c r="C111" s="53" t="s">
        <v>236</v>
      </c>
      <c r="D111" s="53"/>
      <c r="E111" s="53">
        <v>1222</v>
      </c>
      <c r="F111" s="53">
        <v>2026</v>
      </c>
      <c r="G111" s="54">
        <v>750520</v>
      </c>
      <c r="H111" s="51" t="s">
        <v>214</v>
      </c>
      <c r="I111" s="58"/>
    </row>
    <row r="112" spans="1:9" x14ac:dyDescent="0.25">
      <c r="A112" s="37" t="s">
        <v>14</v>
      </c>
      <c r="B112" s="51" t="s">
        <v>219</v>
      </c>
      <c r="C112" s="53" t="s">
        <v>354</v>
      </c>
      <c r="D112" s="53"/>
      <c r="E112" s="53">
        <v>1213</v>
      </c>
      <c r="F112" s="53">
        <v>2026</v>
      </c>
      <c r="G112" s="54">
        <v>134600</v>
      </c>
      <c r="H112" s="51" t="s">
        <v>214</v>
      </c>
      <c r="I112" s="58"/>
    </row>
    <row r="113" spans="1:9" x14ac:dyDescent="0.25">
      <c r="A113" s="37" t="s">
        <v>14</v>
      </c>
      <c r="B113" s="51" t="s">
        <v>219</v>
      </c>
      <c r="C113" s="53" t="s">
        <v>237</v>
      </c>
      <c r="D113" s="53"/>
      <c r="E113" s="53">
        <v>1222</v>
      </c>
      <c r="F113" s="53">
        <v>2026</v>
      </c>
      <c r="G113" s="54">
        <v>46440</v>
      </c>
      <c r="H113" s="51" t="s">
        <v>214</v>
      </c>
      <c r="I113" s="58"/>
    </row>
    <row r="114" spans="1:9" x14ac:dyDescent="0.25">
      <c r="A114" s="37" t="s">
        <v>14</v>
      </c>
      <c r="B114" s="51" t="s">
        <v>219</v>
      </c>
      <c r="C114" s="53" t="s">
        <v>238</v>
      </c>
      <c r="D114" s="53"/>
      <c r="E114" s="53">
        <v>1223</v>
      </c>
      <c r="F114" s="53">
        <v>2026</v>
      </c>
      <c r="G114" s="54">
        <v>1362720</v>
      </c>
      <c r="H114" s="51" t="s">
        <v>214</v>
      </c>
      <c r="I114" s="58"/>
    </row>
    <row r="115" spans="1:9" x14ac:dyDescent="0.25">
      <c r="A115" s="37" t="s">
        <v>14</v>
      </c>
      <c r="B115" s="51" t="s">
        <v>219</v>
      </c>
      <c r="C115" s="53" t="s">
        <v>355</v>
      </c>
      <c r="D115" s="53"/>
      <c r="E115" s="53">
        <v>1222</v>
      </c>
      <c r="F115" s="53">
        <v>2026</v>
      </c>
      <c r="G115" s="54">
        <v>1158280</v>
      </c>
      <c r="H115" s="51" t="s">
        <v>214</v>
      </c>
      <c r="I115" s="58"/>
    </row>
    <row r="116" spans="1:9" x14ac:dyDescent="0.25">
      <c r="A116" s="37" t="s">
        <v>14</v>
      </c>
      <c r="B116" s="51" t="s">
        <v>219</v>
      </c>
      <c r="C116" s="53" t="s">
        <v>356</v>
      </c>
      <c r="D116" s="53"/>
      <c r="E116" s="53">
        <v>1222</v>
      </c>
      <c r="F116" s="53">
        <v>2026</v>
      </c>
      <c r="G116" s="54">
        <v>605240</v>
      </c>
      <c r="H116" s="51" t="s">
        <v>214</v>
      </c>
      <c r="I116" s="58"/>
    </row>
    <row r="117" spans="1:9" x14ac:dyDescent="0.25">
      <c r="A117" s="37" t="s">
        <v>14</v>
      </c>
      <c r="B117" s="51" t="s">
        <v>229</v>
      </c>
      <c r="C117" s="53" t="s">
        <v>354</v>
      </c>
      <c r="D117" s="53"/>
      <c r="E117" s="53">
        <v>1223</v>
      </c>
      <c r="F117" s="53">
        <v>2026</v>
      </c>
      <c r="G117" s="54">
        <v>1848960</v>
      </c>
      <c r="H117" s="51" t="s">
        <v>214</v>
      </c>
      <c r="I117" s="58"/>
    </row>
    <row r="118" spans="1:9" x14ac:dyDescent="0.25">
      <c r="A118" s="37" t="s">
        <v>14</v>
      </c>
      <c r="B118" s="51" t="s">
        <v>229</v>
      </c>
      <c r="C118" s="53" t="s">
        <v>356</v>
      </c>
      <c r="D118" s="53"/>
      <c r="E118" s="53">
        <v>1223</v>
      </c>
      <c r="F118" s="53">
        <v>2026</v>
      </c>
      <c r="G118" s="54">
        <v>1278560</v>
      </c>
      <c r="H118" s="51" t="s">
        <v>214</v>
      </c>
      <c r="I118" s="58"/>
    </row>
    <row r="119" spans="1:9" x14ac:dyDescent="0.25">
      <c r="A119" s="37" t="s">
        <v>14</v>
      </c>
      <c r="B119" s="51" t="s">
        <v>229</v>
      </c>
      <c r="C119" s="53" t="s">
        <v>357</v>
      </c>
      <c r="D119" s="53"/>
      <c r="E119" s="53">
        <v>1223</v>
      </c>
      <c r="F119" s="53">
        <v>2026</v>
      </c>
      <c r="G119" s="54">
        <v>1156300</v>
      </c>
      <c r="H119" s="51" t="s">
        <v>214</v>
      </c>
      <c r="I119" s="58"/>
    </row>
    <row r="120" spans="1:9" x14ac:dyDescent="0.25">
      <c r="A120" s="37" t="s">
        <v>14</v>
      </c>
      <c r="B120" s="51" t="s">
        <v>229</v>
      </c>
      <c r="C120" s="53" t="s">
        <v>358</v>
      </c>
      <c r="D120" s="53"/>
      <c r="E120" s="53">
        <v>1223</v>
      </c>
      <c r="F120" s="53">
        <v>2025</v>
      </c>
      <c r="G120" s="54">
        <v>1068100</v>
      </c>
      <c r="H120" s="51" t="s">
        <v>214</v>
      </c>
      <c r="I120" s="58"/>
    </row>
    <row r="121" spans="1:9" x14ac:dyDescent="0.25">
      <c r="A121" s="37" t="s">
        <v>14</v>
      </c>
      <c r="B121" s="51" t="s">
        <v>239</v>
      </c>
      <c r="C121" s="53" t="s">
        <v>359</v>
      </c>
      <c r="D121" s="53"/>
      <c r="E121" s="53">
        <v>1223</v>
      </c>
      <c r="F121" s="53">
        <v>2026</v>
      </c>
      <c r="G121" s="54">
        <v>277020</v>
      </c>
      <c r="H121" s="51" t="s">
        <v>214</v>
      </c>
      <c r="I121" s="58"/>
    </row>
    <row r="122" spans="1:9" x14ac:dyDescent="0.25">
      <c r="A122" s="37" t="s">
        <v>14</v>
      </c>
      <c r="B122" s="51" t="s">
        <v>239</v>
      </c>
      <c r="C122" s="53" t="s">
        <v>360</v>
      </c>
      <c r="D122" s="53"/>
      <c r="E122" s="53">
        <v>1611</v>
      </c>
      <c r="F122" s="53">
        <v>2026</v>
      </c>
      <c r="G122" s="54">
        <v>164220</v>
      </c>
      <c r="H122" s="51" t="s">
        <v>214</v>
      </c>
      <c r="I122" s="58"/>
    </row>
    <row r="123" spans="1:9" x14ac:dyDescent="0.25">
      <c r="A123" s="37" t="s">
        <v>14</v>
      </c>
      <c r="B123" s="51" t="s">
        <v>361</v>
      </c>
      <c r="C123" s="53" t="s">
        <v>242</v>
      </c>
      <c r="D123" s="53"/>
      <c r="E123" s="53">
        <v>1611</v>
      </c>
      <c r="F123" s="53">
        <v>2026</v>
      </c>
      <c r="G123" s="54">
        <v>1058600</v>
      </c>
      <c r="H123" s="51" t="s">
        <v>214</v>
      </c>
      <c r="I123" s="58"/>
    </row>
    <row r="124" spans="1:9" x14ac:dyDescent="0.25">
      <c r="A124" s="37" t="s">
        <v>14</v>
      </c>
      <c r="B124" s="51" t="s">
        <v>361</v>
      </c>
      <c r="C124" s="53" t="s">
        <v>244</v>
      </c>
      <c r="D124" s="53"/>
      <c r="E124" s="53">
        <v>1621</v>
      </c>
      <c r="F124" s="53">
        <v>2026</v>
      </c>
      <c r="G124" s="54">
        <v>1176560</v>
      </c>
      <c r="H124" s="51" t="s">
        <v>214</v>
      </c>
      <c r="I124" s="58"/>
    </row>
    <row r="125" spans="1:9" x14ac:dyDescent="0.25">
      <c r="A125" s="37" t="s">
        <v>14</v>
      </c>
      <c r="B125" s="51" t="s">
        <v>361</v>
      </c>
      <c r="C125" s="53" t="s">
        <v>245</v>
      </c>
      <c r="D125" s="53"/>
      <c r="E125" s="53">
        <v>1223</v>
      </c>
      <c r="F125" s="53">
        <v>2026</v>
      </c>
      <c r="G125" s="54">
        <v>860420</v>
      </c>
      <c r="H125" s="51" t="s">
        <v>214</v>
      </c>
      <c r="I125" s="58"/>
    </row>
    <row r="126" spans="1:9" x14ac:dyDescent="0.25">
      <c r="A126" s="37" t="s">
        <v>14</v>
      </c>
      <c r="B126" s="51" t="s">
        <v>361</v>
      </c>
      <c r="C126" s="53" t="s">
        <v>246</v>
      </c>
      <c r="D126" s="53"/>
      <c r="E126" s="53">
        <v>1611</v>
      </c>
      <c r="F126" s="53">
        <v>2026</v>
      </c>
      <c r="G126" s="54">
        <v>1288790</v>
      </c>
      <c r="H126" s="51" t="s">
        <v>214</v>
      </c>
      <c r="I126" s="58"/>
    </row>
    <row r="127" spans="1:9" x14ac:dyDescent="0.25">
      <c r="A127" s="37" t="s">
        <v>14</v>
      </c>
      <c r="B127" s="51" t="s">
        <v>361</v>
      </c>
      <c r="C127" s="53" t="s">
        <v>362</v>
      </c>
      <c r="D127" s="53"/>
      <c r="E127" s="53">
        <v>1621</v>
      </c>
      <c r="F127" s="53">
        <v>2026</v>
      </c>
      <c r="G127" s="54">
        <v>1200610</v>
      </c>
      <c r="H127" s="51" t="s">
        <v>214</v>
      </c>
      <c r="I127" s="58"/>
    </row>
    <row r="128" spans="1:9" x14ac:dyDescent="0.25">
      <c r="A128" s="37" t="s">
        <v>14</v>
      </c>
      <c r="B128" s="51" t="s">
        <v>361</v>
      </c>
      <c r="C128" s="53" t="s">
        <v>363</v>
      </c>
      <c r="D128" s="53"/>
      <c r="E128" s="53">
        <v>1621</v>
      </c>
      <c r="F128" s="53">
        <v>2026</v>
      </c>
      <c r="G128" s="54">
        <v>1007650</v>
      </c>
      <c r="H128" s="51" t="s">
        <v>214</v>
      </c>
      <c r="I128" s="58"/>
    </row>
    <row r="129" spans="1:9" x14ac:dyDescent="0.25">
      <c r="A129" s="37" t="s">
        <v>14</v>
      </c>
      <c r="B129" s="51" t="s">
        <v>361</v>
      </c>
      <c r="C129" s="53" t="s">
        <v>364</v>
      </c>
      <c r="D129" s="53"/>
      <c r="E129" s="53">
        <v>1213</v>
      </c>
      <c r="F129" s="53">
        <v>2026</v>
      </c>
      <c r="G129" s="54">
        <v>245010</v>
      </c>
      <c r="H129" s="51" t="s">
        <v>214</v>
      </c>
      <c r="I129" s="58"/>
    </row>
    <row r="130" spans="1:9" x14ac:dyDescent="0.25">
      <c r="A130" s="37" t="s">
        <v>14</v>
      </c>
      <c r="B130" s="51" t="s">
        <v>361</v>
      </c>
      <c r="C130" s="53" t="s">
        <v>365</v>
      </c>
      <c r="D130" s="53"/>
      <c r="E130" s="53">
        <v>1611</v>
      </c>
      <c r="F130" s="53">
        <v>2026</v>
      </c>
      <c r="G130" s="54">
        <v>482370</v>
      </c>
      <c r="H130" s="51" t="s">
        <v>214</v>
      </c>
      <c r="I130" s="58"/>
    </row>
    <row r="131" spans="1:9" x14ac:dyDescent="0.25">
      <c r="A131" s="37" t="s">
        <v>14</v>
      </c>
      <c r="B131" s="51" t="s">
        <v>361</v>
      </c>
      <c r="C131" s="53" t="s">
        <v>193</v>
      </c>
      <c r="D131" s="53"/>
      <c r="E131" s="53">
        <v>1621</v>
      </c>
      <c r="F131" s="53">
        <v>2026</v>
      </c>
      <c r="G131" s="54">
        <v>681780</v>
      </c>
      <c r="H131" s="51" t="s">
        <v>214</v>
      </c>
      <c r="I131" s="58"/>
    </row>
    <row r="132" spans="1:9" x14ac:dyDescent="0.25">
      <c r="A132" s="37" t="s">
        <v>14</v>
      </c>
      <c r="B132" s="51" t="s">
        <v>361</v>
      </c>
      <c r="C132" s="53" t="s">
        <v>195</v>
      </c>
      <c r="D132" s="53"/>
      <c r="E132" s="53">
        <v>1621</v>
      </c>
      <c r="F132" s="53">
        <v>2026</v>
      </c>
      <c r="G132" s="54">
        <v>637370</v>
      </c>
      <c r="H132" s="51" t="s">
        <v>214</v>
      </c>
      <c r="I132" s="58"/>
    </row>
    <row r="133" spans="1:9" x14ac:dyDescent="0.25">
      <c r="A133" s="90" t="s">
        <v>366</v>
      </c>
      <c r="B133" s="86"/>
      <c r="C133" s="85"/>
      <c r="D133" s="85"/>
      <c r="E133" s="85"/>
      <c r="F133" s="85"/>
      <c r="G133" s="82">
        <f>SUM(G48:G132)</f>
        <v>71235133</v>
      </c>
      <c r="H133" s="86"/>
      <c r="I133" s="58"/>
    </row>
    <row r="134" spans="1:9" x14ac:dyDescent="0.25">
      <c r="A134" s="36" t="s">
        <v>84</v>
      </c>
      <c r="B134" s="51" t="s">
        <v>1190</v>
      </c>
      <c r="C134" s="53">
        <v>6511009</v>
      </c>
      <c r="D134" s="53"/>
      <c r="E134" s="53">
        <v>1621</v>
      </c>
      <c r="F134" s="53">
        <v>2026</v>
      </c>
      <c r="G134" s="49">
        <v>245460</v>
      </c>
      <c r="H134" s="51" t="s">
        <v>1191</v>
      </c>
      <c r="I134" s="58"/>
    </row>
    <row r="135" spans="1:9" x14ac:dyDescent="0.25">
      <c r="A135" s="36" t="s">
        <v>84</v>
      </c>
      <c r="B135" s="51" t="s">
        <v>1190</v>
      </c>
      <c r="C135" s="53">
        <v>6512003</v>
      </c>
      <c r="D135" s="53"/>
      <c r="E135" s="53">
        <v>1223</v>
      </c>
      <c r="F135" s="53">
        <v>2026</v>
      </c>
      <c r="G135" s="49">
        <v>933160</v>
      </c>
      <c r="H135" s="51" t="s">
        <v>1191</v>
      </c>
      <c r="I135" s="58"/>
    </row>
    <row r="136" spans="1:9" x14ac:dyDescent="0.25">
      <c r="A136" s="36" t="s">
        <v>84</v>
      </c>
      <c r="B136" s="51" t="s">
        <v>1190</v>
      </c>
      <c r="C136" s="53">
        <v>6512004</v>
      </c>
      <c r="D136" s="53"/>
      <c r="E136" s="53">
        <v>1621</v>
      </c>
      <c r="F136" s="53">
        <v>2026</v>
      </c>
      <c r="G136" s="49">
        <v>1111000</v>
      </c>
      <c r="H136" s="51" t="s">
        <v>1191</v>
      </c>
      <c r="I136" s="58"/>
    </row>
    <row r="137" spans="1:9" x14ac:dyDescent="0.25">
      <c r="A137" s="36" t="s">
        <v>84</v>
      </c>
      <c r="B137" s="51" t="s">
        <v>1190</v>
      </c>
      <c r="C137" s="53">
        <v>6512011</v>
      </c>
      <c r="D137" s="53"/>
      <c r="E137" s="53">
        <v>1222</v>
      </c>
      <c r="F137" s="53">
        <v>2026</v>
      </c>
      <c r="G137" s="49">
        <v>999820</v>
      </c>
      <c r="H137" s="51" t="s">
        <v>1191</v>
      </c>
      <c r="I137" s="58"/>
    </row>
    <row r="138" spans="1:9" x14ac:dyDescent="0.25">
      <c r="A138" s="36" t="s">
        <v>84</v>
      </c>
      <c r="B138" s="51" t="s">
        <v>1190</v>
      </c>
      <c r="C138" s="53">
        <v>6512013</v>
      </c>
      <c r="D138" s="53"/>
      <c r="E138" s="53">
        <v>1621</v>
      </c>
      <c r="F138" s="53">
        <v>2026</v>
      </c>
      <c r="G138" s="49">
        <v>597620</v>
      </c>
      <c r="H138" s="51" t="s">
        <v>1191</v>
      </c>
      <c r="I138" s="58"/>
    </row>
    <row r="139" spans="1:9" x14ac:dyDescent="0.25">
      <c r="A139" s="36" t="s">
        <v>84</v>
      </c>
      <c r="B139" s="51" t="s">
        <v>1190</v>
      </c>
      <c r="C139" s="53">
        <v>6512014</v>
      </c>
      <c r="D139" s="53"/>
      <c r="E139" s="53">
        <v>1223</v>
      </c>
      <c r="F139" s="53">
        <v>2026</v>
      </c>
      <c r="G139" s="49">
        <v>619740</v>
      </c>
      <c r="H139" s="51" t="s">
        <v>1191</v>
      </c>
      <c r="I139" s="58"/>
    </row>
    <row r="140" spans="1:9" x14ac:dyDescent="0.25">
      <c r="A140" s="36" t="s">
        <v>84</v>
      </c>
      <c r="B140" s="51" t="s">
        <v>1190</v>
      </c>
      <c r="C140" s="53">
        <v>6512017</v>
      </c>
      <c r="D140" s="53"/>
      <c r="E140" s="53">
        <v>1223</v>
      </c>
      <c r="F140" s="53">
        <v>2026</v>
      </c>
      <c r="G140" s="49">
        <v>130820</v>
      </c>
      <c r="H140" s="51" t="s">
        <v>1191</v>
      </c>
      <c r="I140" s="58"/>
    </row>
    <row r="141" spans="1:9" x14ac:dyDescent="0.25">
      <c r="A141" s="36" t="s">
        <v>84</v>
      </c>
      <c r="B141" s="51" t="s">
        <v>1190</v>
      </c>
      <c r="C141" s="53">
        <v>6512018</v>
      </c>
      <c r="D141" s="53"/>
      <c r="E141" s="53">
        <v>1621</v>
      </c>
      <c r="F141" s="53">
        <v>2026</v>
      </c>
      <c r="G141" s="49">
        <v>668960</v>
      </c>
      <c r="H141" s="51" t="s">
        <v>1191</v>
      </c>
      <c r="I141" s="58"/>
    </row>
    <row r="142" spans="1:9" x14ac:dyDescent="0.25">
      <c r="A142" s="36" t="s">
        <v>84</v>
      </c>
      <c r="B142" s="51" t="s">
        <v>1190</v>
      </c>
      <c r="C142" s="53">
        <v>6512019</v>
      </c>
      <c r="D142" s="53"/>
      <c r="E142" s="53">
        <v>1223</v>
      </c>
      <c r="F142" s="53">
        <v>2026</v>
      </c>
      <c r="G142" s="49">
        <v>690840</v>
      </c>
      <c r="H142" s="51" t="s">
        <v>1191</v>
      </c>
      <c r="I142" s="58"/>
    </row>
    <row r="143" spans="1:9" x14ac:dyDescent="0.25">
      <c r="A143" s="36" t="s">
        <v>84</v>
      </c>
      <c r="B143" s="51" t="s">
        <v>1190</v>
      </c>
      <c r="C143" s="53">
        <v>6512022</v>
      </c>
      <c r="D143" s="53"/>
      <c r="E143" s="53">
        <v>1222</v>
      </c>
      <c r="F143" s="53">
        <v>2026</v>
      </c>
      <c r="G143" s="49">
        <v>519060</v>
      </c>
      <c r="H143" s="51" t="s">
        <v>1191</v>
      </c>
      <c r="I143" s="58"/>
    </row>
    <row r="144" spans="1:9" x14ac:dyDescent="0.25">
      <c r="A144" s="36" t="s">
        <v>84</v>
      </c>
      <c r="B144" s="51" t="s">
        <v>1190</v>
      </c>
      <c r="C144" s="53">
        <v>6512024</v>
      </c>
      <c r="D144" s="53"/>
      <c r="E144" s="53">
        <v>1223</v>
      </c>
      <c r="F144" s="53">
        <v>2026</v>
      </c>
      <c r="G144" s="49">
        <v>494640</v>
      </c>
      <c r="H144" s="51" t="s">
        <v>1191</v>
      </c>
      <c r="I144" s="58"/>
    </row>
    <row r="145" spans="1:9" x14ac:dyDescent="0.25">
      <c r="A145" s="36" t="s">
        <v>84</v>
      </c>
      <c r="B145" s="51" t="s">
        <v>1190</v>
      </c>
      <c r="C145" s="53">
        <v>6512026</v>
      </c>
      <c r="D145" s="53"/>
      <c r="E145" s="53">
        <v>1621</v>
      </c>
      <c r="F145" s="53">
        <v>2026</v>
      </c>
      <c r="G145" s="49">
        <v>358140</v>
      </c>
      <c r="H145" s="51" t="s">
        <v>1191</v>
      </c>
      <c r="I145" s="58"/>
    </row>
    <row r="146" spans="1:9" x14ac:dyDescent="0.25">
      <c r="A146" s="36" t="s">
        <v>84</v>
      </c>
      <c r="B146" s="51" t="s">
        <v>1190</v>
      </c>
      <c r="C146" s="53">
        <v>6512027</v>
      </c>
      <c r="D146" s="53"/>
      <c r="E146" s="53">
        <v>1223</v>
      </c>
      <c r="F146" s="53">
        <v>2026</v>
      </c>
      <c r="G146" s="49">
        <v>395160</v>
      </c>
      <c r="H146" s="51" t="s">
        <v>1191</v>
      </c>
      <c r="I146" s="58"/>
    </row>
    <row r="147" spans="1:9" x14ac:dyDescent="0.25">
      <c r="A147" s="36" t="s">
        <v>84</v>
      </c>
      <c r="B147" s="51" t="s">
        <v>1190</v>
      </c>
      <c r="C147" s="53">
        <v>6512030</v>
      </c>
      <c r="D147" s="53"/>
      <c r="E147" s="53">
        <v>1621</v>
      </c>
      <c r="F147" s="53">
        <v>2026</v>
      </c>
      <c r="G147" s="49">
        <v>455820</v>
      </c>
      <c r="H147" s="51" t="s">
        <v>1191</v>
      </c>
      <c r="I147" s="58"/>
    </row>
    <row r="148" spans="1:9" x14ac:dyDescent="0.25">
      <c r="A148" s="36" t="s">
        <v>84</v>
      </c>
      <c r="B148" s="51" t="s">
        <v>1190</v>
      </c>
      <c r="C148" s="53">
        <v>6512032</v>
      </c>
      <c r="D148" s="53"/>
      <c r="E148" s="53">
        <v>1223</v>
      </c>
      <c r="F148" s="53">
        <v>2026</v>
      </c>
      <c r="G148" s="49">
        <v>664160</v>
      </c>
      <c r="H148" s="51" t="s">
        <v>1191</v>
      </c>
      <c r="I148" s="58"/>
    </row>
    <row r="149" spans="1:9" x14ac:dyDescent="0.25">
      <c r="A149" s="36" t="s">
        <v>84</v>
      </c>
      <c r="B149" s="51" t="s">
        <v>1190</v>
      </c>
      <c r="C149" s="53">
        <v>6512033</v>
      </c>
      <c r="D149" s="53"/>
      <c r="E149" s="53">
        <v>1222</v>
      </c>
      <c r="F149" s="53">
        <v>2026</v>
      </c>
      <c r="G149" s="49">
        <v>405340</v>
      </c>
      <c r="H149" s="51" t="s">
        <v>1191</v>
      </c>
      <c r="I149" s="58"/>
    </row>
    <row r="150" spans="1:9" x14ac:dyDescent="0.25">
      <c r="A150" s="36" t="s">
        <v>84</v>
      </c>
      <c r="B150" s="51" t="s">
        <v>1190</v>
      </c>
      <c r="C150" s="53">
        <v>6512035</v>
      </c>
      <c r="D150" s="53"/>
      <c r="E150" s="53">
        <v>1223</v>
      </c>
      <c r="F150" s="53">
        <v>2026</v>
      </c>
      <c r="G150" s="49">
        <v>718080</v>
      </c>
      <c r="H150" s="51" t="s">
        <v>1191</v>
      </c>
      <c r="I150" s="58"/>
    </row>
    <row r="151" spans="1:9" x14ac:dyDescent="0.25">
      <c r="A151" s="36" t="s">
        <v>84</v>
      </c>
      <c r="B151" s="51" t="s">
        <v>1190</v>
      </c>
      <c r="C151" s="53">
        <v>6512036</v>
      </c>
      <c r="D151" s="53"/>
      <c r="E151" s="53">
        <v>1621</v>
      </c>
      <c r="F151" s="53">
        <v>2026</v>
      </c>
      <c r="G151" s="49">
        <v>458920</v>
      </c>
      <c r="H151" s="51" t="s">
        <v>1191</v>
      </c>
      <c r="I151" s="58"/>
    </row>
    <row r="152" spans="1:9" x14ac:dyDescent="0.25">
      <c r="A152" s="36" t="s">
        <v>84</v>
      </c>
      <c r="B152" s="51" t="s">
        <v>1190</v>
      </c>
      <c r="C152" s="53">
        <v>6512039</v>
      </c>
      <c r="D152" s="53"/>
      <c r="E152" s="53">
        <v>1223</v>
      </c>
      <c r="F152" s="53">
        <v>2026</v>
      </c>
      <c r="G152" s="49">
        <v>281140</v>
      </c>
      <c r="H152" s="51" t="s">
        <v>1191</v>
      </c>
      <c r="I152" s="58"/>
    </row>
    <row r="153" spans="1:9" x14ac:dyDescent="0.25">
      <c r="A153" s="36" t="s">
        <v>84</v>
      </c>
      <c r="B153" s="51" t="s">
        <v>1190</v>
      </c>
      <c r="C153" s="53">
        <v>6512040</v>
      </c>
      <c r="D153" s="53"/>
      <c r="E153" s="53">
        <v>1223</v>
      </c>
      <c r="F153" s="53">
        <v>2026</v>
      </c>
      <c r="G153" s="49">
        <v>207840</v>
      </c>
      <c r="H153" s="51" t="s">
        <v>1191</v>
      </c>
      <c r="I153" s="58"/>
    </row>
    <row r="154" spans="1:9" x14ac:dyDescent="0.25">
      <c r="A154" s="36" t="s">
        <v>84</v>
      </c>
      <c r="B154" s="51" t="s">
        <v>1190</v>
      </c>
      <c r="C154" s="53">
        <v>6512041</v>
      </c>
      <c r="D154" s="53"/>
      <c r="E154" s="53">
        <v>1223</v>
      </c>
      <c r="F154" s="53">
        <v>2026</v>
      </c>
      <c r="G154" s="49">
        <v>248060</v>
      </c>
      <c r="H154" s="51" t="s">
        <v>1191</v>
      </c>
      <c r="I154" s="58"/>
    </row>
    <row r="155" spans="1:9" x14ac:dyDescent="0.25">
      <c r="A155" s="36" t="s">
        <v>84</v>
      </c>
      <c r="B155" s="51" t="s">
        <v>1190</v>
      </c>
      <c r="C155" s="53">
        <v>6512043</v>
      </c>
      <c r="D155" s="53"/>
      <c r="E155" s="53">
        <v>1223</v>
      </c>
      <c r="F155" s="53">
        <v>2026</v>
      </c>
      <c r="G155" s="49">
        <v>178840</v>
      </c>
      <c r="H155" s="51" t="s">
        <v>1191</v>
      </c>
      <c r="I155" s="58"/>
    </row>
    <row r="156" spans="1:9" x14ac:dyDescent="0.25">
      <c r="A156" s="36" t="s">
        <v>84</v>
      </c>
      <c r="B156" s="51" t="s">
        <v>1192</v>
      </c>
      <c r="C156" s="53">
        <v>6521008</v>
      </c>
      <c r="D156" s="53"/>
      <c r="E156" s="53">
        <v>1621</v>
      </c>
      <c r="F156" s="53">
        <v>2026</v>
      </c>
      <c r="G156" s="49">
        <v>366880</v>
      </c>
      <c r="H156" s="51" t="s">
        <v>1193</v>
      </c>
      <c r="I156" s="58"/>
    </row>
    <row r="157" spans="1:9" x14ac:dyDescent="0.25">
      <c r="A157" s="36" t="s">
        <v>84</v>
      </c>
      <c r="B157" s="51" t="s">
        <v>1192</v>
      </c>
      <c r="C157" s="53">
        <v>6521016</v>
      </c>
      <c r="D157" s="53"/>
      <c r="E157" s="53">
        <v>1621</v>
      </c>
      <c r="F157" s="53">
        <v>2026</v>
      </c>
      <c r="G157" s="49">
        <v>384000</v>
      </c>
      <c r="H157" s="51" t="s">
        <v>1193</v>
      </c>
      <c r="I157" s="58"/>
    </row>
    <row r="158" spans="1:9" x14ac:dyDescent="0.25">
      <c r="A158" s="36" t="s">
        <v>84</v>
      </c>
      <c r="B158" s="51" t="s">
        <v>1192</v>
      </c>
      <c r="C158" s="53">
        <v>6521018</v>
      </c>
      <c r="D158" s="53"/>
      <c r="E158" s="53">
        <v>1223</v>
      </c>
      <c r="F158" s="53">
        <v>2026</v>
      </c>
      <c r="G158" s="49">
        <v>326720</v>
      </c>
      <c r="H158" s="51" t="s">
        <v>1193</v>
      </c>
      <c r="I158" s="58"/>
    </row>
    <row r="159" spans="1:9" x14ac:dyDescent="0.25">
      <c r="A159" s="36" t="s">
        <v>84</v>
      </c>
      <c r="B159" s="51" t="s">
        <v>1192</v>
      </c>
      <c r="C159" s="53">
        <v>6521021</v>
      </c>
      <c r="D159" s="53"/>
      <c r="E159" s="53">
        <v>1621</v>
      </c>
      <c r="F159" s="53">
        <v>2026</v>
      </c>
      <c r="G159" s="49">
        <v>374880</v>
      </c>
      <c r="H159" s="51" t="s">
        <v>1193</v>
      </c>
      <c r="I159" s="58"/>
    </row>
    <row r="160" spans="1:9" x14ac:dyDescent="0.25">
      <c r="A160" s="36" t="s">
        <v>84</v>
      </c>
      <c r="B160" s="51" t="s">
        <v>1192</v>
      </c>
      <c r="C160" s="53">
        <v>6521022</v>
      </c>
      <c r="D160" s="53"/>
      <c r="E160" s="53">
        <v>1621</v>
      </c>
      <c r="F160" s="53">
        <v>2026</v>
      </c>
      <c r="G160" s="49">
        <v>382000</v>
      </c>
      <c r="H160" s="51" t="s">
        <v>1193</v>
      </c>
      <c r="I160" s="58"/>
    </row>
    <row r="161" spans="1:9" x14ac:dyDescent="0.25">
      <c r="A161" s="36" t="s">
        <v>84</v>
      </c>
      <c r="B161" s="51" t="s">
        <v>1192</v>
      </c>
      <c r="C161" s="53">
        <v>6521026</v>
      </c>
      <c r="D161" s="53"/>
      <c r="E161" s="53">
        <v>1621</v>
      </c>
      <c r="F161" s="53">
        <v>2026</v>
      </c>
      <c r="G161" s="49">
        <v>688100</v>
      </c>
      <c r="H161" s="51" t="s">
        <v>1193</v>
      </c>
      <c r="I161" s="58"/>
    </row>
    <row r="162" spans="1:9" x14ac:dyDescent="0.25">
      <c r="A162" s="36" t="s">
        <v>84</v>
      </c>
      <c r="B162" s="51" t="s">
        <v>1192</v>
      </c>
      <c r="C162" s="53">
        <v>6521028</v>
      </c>
      <c r="D162" s="53"/>
      <c r="E162" s="53">
        <v>1223</v>
      </c>
      <c r="F162" s="53">
        <v>2026</v>
      </c>
      <c r="G162" s="49">
        <v>661640</v>
      </c>
      <c r="H162" s="51" t="s">
        <v>1193</v>
      </c>
      <c r="I162" s="58"/>
    </row>
    <row r="163" spans="1:9" x14ac:dyDescent="0.25">
      <c r="A163" s="36" t="s">
        <v>84</v>
      </c>
      <c r="B163" s="51" t="s">
        <v>1192</v>
      </c>
      <c r="C163" s="53">
        <v>6522002</v>
      </c>
      <c r="D163" s="53"/>
      <c r="E163" s="53">
        <v>1621</v>
      </c>
      <c r="F163" s="53">
        <v>2026</v>
      </c>
      <c r="G163" s="49">
        <v>1042600</v>
      </c>
      <c r="H163" s="51" t="s">
        <v>1193</v>
      </c>
      <c r="I163" s="58"/>
    </row>
    <row r="164" spans="1:9" x14ac:dyDescent="0.25">
      <c r="A164" s="36" t="s">
        <v>84</v>
      </c>
      <c r="B164" s="51" t="s">
        <v>1192</v>
      </c>
      <c r="C164" s="53">
        <v>6522003</v>
      </c>
      <c r="D164" s="53"/>
      <c r="E164" s="53">
        <v>1621</v>
      </c>
      <c r="F164" s="53">
        <v>2026</v>
      </c>
      <c r="G164" s="49">
        <v>1127820</v>
      </c>
      <c r="H164" s="51" t="s">
        <v>1193</v>
      </c>
      <c r="I164" s="58"/>
    </row>
    <row r="165" spans="1:9" x14ac:dyDescent="0.25">
      <c r="A165" s="36" t="s">
        <v>84</v>
      </c>
      <c r="B165" s="51" t="s">
        <v>1192</v>
      </c>
      <c r="C165" s="53">
        <v>6523002</v>
      </c>
      <c r="D165" s="53"/>
      <c r="E165" s="53">
        <v>1621</v>
      </c>
      <c r="F165" s="53">
        <v>2026</v>
      </c>
      <c r="G165" s="49">
        <v>546740</v>
      </c>
      <c r="H165" s="51" t="s">
        <v>1193</v>
      </c>
      <c r="I165" s="58"/>
    </row>
    <row r="166" spans="1:9" x14ac:dyDescent="0.25">
      <c r="A166" s="36" t="s">
        <v>84</v>
      </c>
      <c r="B166" s="51" t="s">
        <v>1192</v>
      </c>
      <c r="C166" s="53">
        <v>6523004</v>
      </c>
      <c r="D166" s="53"/>
      <c r="E166" s="53">
        <v>1621</v>
      </c>
      <c r="F166" s="53">
        <v>2026</v>
      </c>
      <c r="G166" s="49">
        <v>544880</v>
      </c>
      <c r="H166" s="51" t="s">
        <v>1193</v>
      </c>
      <c r="I166" s="58"/>
    </row>
    <row r="167" spans="1:9" x14ac:dyDescent="0.25">
      <c r="A167" s="36" t="s">
        <v>84</v>
      </c>
      <c r="B167" s="51" t="s">
        <v>1188</v>
      </c>
      <c r="C167" s="53">
        <v>6532003</v>
      </c>
      <c r="D167" s="53"/>
      <c r="E167" s="53">
        <v>1223</v>
      </c>
      <c r="F167" s="53">
        <v>2026</v>
      </c>
      <c r="G167" s="49">
        <v>477380</v>
      </c>
      <c r="H167" s="51" t="s">
        <v>1191</v>
      </c>
      <c r="I167" s="58"/>
    </row>
    <row r="168" spans="1:9" x14ac:dyDescent="0.25">
      <c r="A168" s="36" t="s">
        <v>84</v>
      </c>
      <c r="B168" s="51" t="s">
        <v>1188</v>
      </c>
      <c r="C168" s="53">
        <v>6532008</v>
      </c>
      <c r="D168" s="53"/>
      <c r="E168" s="53">
        <v>1621</v>
      </c>
      <c r="F168" s="53">
        <v>2026</v>
      </c>
      <c r="G168" s="49">
        <v>364150</v>
      </c>
      <c r="H168" s="51" t="s">
        <v>1191</v>
      </c>
      <c r="I168" s="58"/>
    </row>
    <row r="169" spans="1:9" x14ac:dyDescent="0.25">
      <c r="A169" s="36" t="s">
        <v>84</v>
      </c>
      <c r="B169" s="51" t="s">
        <v>1188</v>
      </c>
      <c r="C169" s="53">
        <v>6532011</v>
      </c>
      <c r="D169" s="53"/>
      <c r="E169" s="53">
        <v>1223</v>
      </c>
      <c r="F169" s="53">
        <v>2026</v>
      </c>
      <c r="G169" s="49">
        <v>281760</v>
      </c>
      <c r="H169" s="51" t="s">
        <v>1191</v>
      </c>
      <c r="I169" s="58"/>
    </row>
    <row r="170" spans="1:9" x14ac:dyDescent="0.25">
      <c r="A170" s="36" t="s">
        <v>84</v>
      </c>
      <c r="B170" s="51" t="s">
        <v>1194</v>
      </c>
      <c r="C170" s="53">
        <v>8171003</v>
      </c>
      <c r="D170" s="53" t="s">
        <v>1195</v>
      </c>
      <c r="E170" s="53">
        <v>1222</v>
      </c>
      <c r="F170" s="53">
        <v>2024</v>
      </c>
      <c r="G170" s="49">
        <v>2414722</v>
      </c>
      <c r="H170" s="51" t="s">
        <v>1189</v>
      </c>
      <c r="I170" s="58"/>
    </row>
    <row r="171" spans="1:9" x14ac:dyDescent="0.25">
      <c r="A171" s="36" t="s">
        <v>84</v>
      </c>
      <c r="B171" s="51" t="s">
        <v>1194</v>
      </c>
      <c r="C171" s="53">
        <v>8171005</v>
      </c>
      <c r="D171" s="53" t="s">
        <v>1196</v>
      </c>
      <c r="E171" s="53">
        <v>1223</v>
      </c>
      <c r="F171" s="53">
        <v>2024</v>
      </c>
      <c r="G171" s="49">
        <v>138797</v>
      </c>
      <c r="H171" s="51" t="s">
        <v>1189</v>
      </c>
      <c r="I171" s="58"/>
    </row>
    <row r="172" spans="1:9" x14ac:dyDescent="0.25">
      <c r="A172" s="36" t="s">
        <v>84</v>
      </c>
      <c r="B172" s="51" t="s">
        <v>1194</v>
      </c>
      <c r="C172" s="53">
        <v>8171008</v>
      </c>
      <c r="D172" s="53" t="s">
        <v>1197</v>
      </c>
      <c r="E172" s="53">
        <v>1222</v>
      </c>
      <c r="F172" s="53">
        <v>2025</v>
      </c>
      <c r="G172" s="49">
        <v>5793765</v>
      </c>
      <c r="H172" s="51" t="s">
        <v>1189</v>
      </c>
      <c r="I172" s="58"/>
    </row>
    <row r="173" spans="1:9" x14ac:dyDescent="0.25">
      <c r="A173" s="36" t="s">
        <v>84</v>
      </c>
      <c r="B173" s="51" t="s">
        <v>1194</v>
      </c>
      <c r="C173" s="53">
        <v>8171009</v>
      </c>
      <c r="D173" s="53" t="s">
        <v>1198</v>
      </c>
      <c r="E173" s="53">
        <v>1223</v>
      </c>
      <c r="F173" s="53">
        <v>2025</v>
      </c>
      <c r="G173" s="49">
        <v>880807</v>
      </c>
      <c r="H173" s="51" t="s">
        <v>1189</v>
      </c>
      <c r="I173" s="58"/>
    </row>
    <row r="174" spans="1:9" x14ac:dyDescent="0.25">
      <c r="A174" s="84" t="s">
        <v>13</v>
      </c>
      <c r="B174" s="86"/>
      <c r="C174" s="85"/>
      <c r="D174" s="85"/>
      <c r="E174" s="85"/>
      <c r="F174" s="85"/>
      <c r="G174" s="82">
        <f>SUM(G134:G173)</f>
        <v>28180261</v>
      </c>
      <c r="H174" s="86"/>
      <c r="I174" s="58"/>
    </row>
    <row r="175" spans="1:9" x14ac:dyDescent="0.25">
      <c r="A175" s="36" t="s">
        <v>85</v>
      </c>
      <c r="B175" s="51" t="s">
        <v>4</v>
      </c>
      <c r="C175" s="53">
        <v>5301001</v>
      </c>
      <c r="D175" s="53"/>
      <c r="E175" s="53">
        <v>1223</v>
      </c>
      <c r="F175" s="53">
        <v>2026</v>
      </c>
      <c r="G175" s="54">
        <v>4987720</v>
      </c>
      <c r="H175" s="51" t="s">
        <v>534</v>
      </c>
      <c r="I175" s="58"/>
    </row>
    <row r="176" spans="1:9" x14ac:dyDescent="0.25">
      <c r="A176" s="36" t="s">
        <v>85</v>
      </c>
      <c r="B176" s="51" t="s">
        <v>4</v>
      </c>
      <c r="C176" s="53">
        <v>5301002</v>
      </c>
      <c r="D176" s="53"/>
      <c r="E176" s="53">
        <v>1621</v>
      </c>
      <c r="F176" s="53">
        <v>2026</v>
      </c>
      <c r="G176" s="54">
        <v>4883020</v>
      </c>
      <c r="H176" s="51" t="s">
        <v>534</v>
      </c>
      <c r="I176" s="58"/>
    </row>
    <row r="177" spans="1:9" x14ac:dyDescent="0.25">
      <c r="A177" s="36" t="s">
        <v>85</v>
      </c>
      <c r="B177" s="51" t="s">
        <v>4</v>
      </c>
      <c r="C177" s="53">
        <v>5301003</v>
      </c>
      <c r="D177" s="53"/>
      <c r="E177" s="53">
        <v>1621</v>
      </c>
      <c r="F177" s="53">
        <v>2026</v>
      </c>
      <c r="G177" s="54">
        <v>5001820</v>
      </c>
      <c r="H177" s="51" t="s">
        <v>534</v>
      </c>
      <c r="I177" s="58"/>
    </row>
    <row r="178" spans="1:9" x14ac:dyDescent="0.25">
      <c r="A178" s="36" t="s">
        <v>85</v>
      </c>
      <c r="B178" s="51" t="s">
        <v>4</v>
      </c>
      <c r="C178" s="53">
        <v>5301004</v>
      </c>
      <c r="D178" s="53"/>
      <c r="E178" s="53">
        <v>1621</v>
      </c>
      <c r="F178" s="53">
        <v>2026</v>
      </c>
      <c r="G178" s="54">
        <v>4838360</v>
      </c>
      <c r="H178" s="51" t="s">
        <v>534</v>
      </c>
      <c r="I178" s="58"/>
    </row>
    <row r="179" spans="1:9" x14ac:dyDescent="0.25">
      <c r="A179" s="36" t="s">
        <v>85</v>
      </c>
      <c r="B179" s="51" t="s">
        <v>4</v>
      </c>
      <c r="C179" s="53">
        <v>5301007</v>
      </c>
      <c r="D179" s="53"/>
      <c r="E179" s="53">
        <v>1223</v>
      </c>
      <c r="F179" s="53">
        <v>2026</v>
      </c>
      <c r="G179" s="54">
        <v>4755980</v>
      </c>
      <c r="H179" s="51" t="s">
        <v>534</v>
      </c>
      <c r="I179" s="58"/>
    </row>
    <row r="180" spans="1:9" x14ac:dyDescent="0.25">
      <c r="A180" s="36" t="s">
        <v>85</v>
      </c>
      <c r="B180" s="51" t="s">
        <v>4</v>
      </c>
      <c r="C180" s="53">
        <v>5301008</v>
      </c>
      <c r="D180" s="53"/>
      <c r="E180" s="53">
        <v>1621</v>
      </c>
      <c r="F180" s="53">
        <v>2026</v>
      </c>
      <c r="G180" s="54">
        <v>4988820</v>
      </c>
      <c r="H180" s="51" t="s">
        <v>534</v>
      </c>
      <c r="I180" s="58"/>
    </row>
    <row r="181" spans="1:9" x14ac:dyDescent="0.25">
      <c r="A181" s="36" t="s">
        <v>85</v>
      </c>
      <c r="B181" s="51" t="s">
        <v>535</v>
      </c>
      <c r="C181" s="53">
        <v>6962001</v>
      </c>
      <c r="D181" s="53"/>
      <c r="E181" s="53">
        <v>1223</v>
      </c>
      <c r="F181" s="53">
        <v>2026</v>
      </c>
      <c r="G181" s="54">
        <v>407400</v>
      </c>
      <c r="H181" s="51" t="s">
        <v>536</v>
      </c>
      <c r="I181" s="58"/>
    </row>
    <row r="182" spans="1:9" x14ac:dyDescent="0.25">
      <c r="A182" s="36" t="s">
        <v>85</v>
      </c>
      <c r="B182" s="51" t="s">
        <v>535</v>
      </c>
      <c r="C182" s="53">
        <v>6962002</v>
      </c>
      <c r="D182" s="53"/>
      <c r="E182" s="53">
        <v>1621</v>
      </c>
      <c r="F182" s="53">
        <v>2026</v>
      </c>
      <c r="G182" s="54">
        <v>837900</v>
      </c>
      <c r="H182" s="51" t="s">
        <v>536</v>
      </c>
      <c r="I182" s="58"/>
    </row>
    <row r="183" spans="1:9" x14ac:dyDescent="0.25">
      <c r="A183" s="36" t="s">
        <v>85</v>
      </c>
      <c r="B183" s="51" t="s">
        <v>535</v>
      </c>
      <c r="C183" s="53">
        <v>6962004</v>
      </c>
      <c r="D183" s="53"/>
      <c r="E183" s="53">
        <v>1223</v>
      </c>
      <c r="F183" s="53">
        <v>2026</v>
      </c>
      <c r="G183" s="54">
        <v>1390700</v>
      </c>
      <c r="H183" s="51" t="s">
        <v>536</v>
      </c>
      <c r="I183" s="58"/>
    </row>
    <row r="184" spans="1:9" x14ac:dyDescent="0.25">
      <c r="A184" s="36" t="s">
        <v>85</v>
      </c>
      <c r="B184" s="51" t="s">
        <v>537</v>
      </c>
      <c r="C184" s="53">
        <v>5111001</v>
      </c>
      <c r="D184" s="53"/>
      <c r="E184" s="53">
        <v>1223</v>
      </c>
      <c r="F184" s="53">
        <v>2026</v>
      </c>
      <c r="G184" s="32">
        <v>1517960</v>
      </c>
      <c r="H184" s="51" t="s">
        <v>538</v>
      </c>
      <c r="I184" s="58"/>
    </row>
    <row r="185" spans="1:9" x14ac:dyDescent="0.25">
      <c r="A185" s="36" t="s">
        <v>85</v>
      </c>
      <c r="B185" s="51" t="s">
        <v>537</v>
      </c>
      <c r="C185" s="53">
        <v>5111002</v>
      </c>
      <c r="D185" s="53"/>
      <c r="E185" s="53">
        <v>1621</v>
      </c>
      <c r="F185" s="53">
        <v>2026</v>
      </c>
      <c r="G185" s="32">
        <v>1480700</v>
      </c>
      <c r="H185" s="51" t="s">
        <v>538</v>
      </c>
      <c r="I185" s="58"/>
    </row>
    <row r="186" spans="1:9" x14ac:dyDescent="0.25">
      <c r="A186" s="36" t="s">
        <v>85</v>
      </c>
      <c r="B186" s="51" t="s">
        <v>537</v>
      </c>
      <c r="C186" s="53">
        <v>5111013</v>
      </c>
      <c r="D186" s="53"/>
      <c r="E186" s="53">
        <v>1621</v>
      </c>
      <c r="F186" s="53">
        <v>2026</v>
      </c>
      <c r="G186" s="32">
        <v>1401540</v>
      </c>
      <c r="H186" s="51" t="s">
        <v>538</v>
      </c>
      <c r="I186" s="58"/>
    </row>
    <row r="187" spans="1:9" x14ac:dyDescent="0.25">
      <c r="A187" s="36" t="s">
        <v>85</v>
      </c>
      <c r="B187" s="51" t="s">
        <v>537</v>
      </c>
      <c r="C187" s="53">
        <v>5111015</v>
      </c>
      <c r="D187" s="53"/>
      <c r="E187" s="53">
        <v>1621</v>
      </c>
      <c r="F187" s="53">
        <v>2026</v>
      </c>
      <c r="G187" s="32">
        <v>622700</v>
      </c>
      <c r="H187" s="51" t="s">
        <v>538</v>
      </c>
      <c r="I187" s="58"/>
    </row>
    <row r="188" spans="1:9" x14ac:dyDescent="0.25">
      <c r="A188" s="36" t="s">
        <v>85</v>
      </c>
      <c r="B188" s="51" t="s">
        <v>537</v>
      </c>
      <c r="C188" s="53">
        <v>5101004</v>
      </c>
      <c r="D188" s="53"/>
      <c r="E188" s="53">
        <v>1223</v>
      </c>
      <c r="F188" s="53">
        <v>2025</v>
      </c>
      <c r="G188" s="32">
        <v>1550720</v>
      </c>
      <c r="H188" s="51" t="s">
        <v>539</v>
      </c>
      <c r="I188" s="58"/>
    </row>
    <row r="189" spans="1:9" x14ac:dyDescent="0.25">
      <c r="A189" s="36" t="s">
        <v>85</v>
      </c>
      <c r="B189" s="51" t="s">
        <v>537</v>
      </c>
      <c r="C189" s="53">
        <v>5101006</v>
      </c>
      <c r="D189" s="53"/>
      <c r="E189" s="53">
        <v>1223</v>
      </c>
      <c r="F189" s="53">
        <v>2025</v>
      </c>
      <c r="G189" s="32">
        <v>1136560</v>
      </c>
      <c r="H189" s="51" t="s">
        <v>539</v>
      </c>
      <c r="I189" s="58"/>
    </row>
    <row r="190" spans="1:9" x14ac:dyDescent="0.25">
      <c r="A190" s="36" t="s">
        <v>85</v>
      </c>
      <c r="B190" s="51" t="s">
        <v>540</v>
      </c>
      <c r="C190" s="53">
        <v>5101001</v>
      </c>
      <c r="D190" s="53"/>
      <c r="E190" s="53">
        <v>1621</v>
      </c>
      <c r="F190" s="53">
        <v>2025</v>
      </c>
      <c r="G190" s="32">
        <v>2506300</v>
      </c>
      <c r="H190" s="51" t="s">
        <v>539</v>
      </c>
      <c r="I190" s="58"/>
    </row>
    <row r="191" spans="1:9" x14ac:dyDescent="0.25">
      <c r="A191" s="36" t="s">
        <v>85</v>
      </c>
      <c r="B191" s="51" t="s">
        <v>540</v>
      </c>
      <c r="C191" s="53">
        <v>5102001</v>
      </c>
      <c r="D191" s="53"/>
      <c r="E191" s="53">
        <v>1223</v>
      </c>
      <c r="F191" s="53">
        <v>2025</v>
      </c>
      <c r="G191" s="32">
        <v>911060</v>
      </c>
      <c r="H191" s="51" t="s">
        <v>539</v>
      </c>
      <c r="I191" s="58"/>
    </row>
    <row r="192" spans="1:9" x14ac:dyDescent="0.25">
      <c r="A192" s="36" t="s">
        <v>85</v>
      </c>
      <c r="B192" s="51" t="s">
        <v>540</v>
      </c>
      <c r="C192" s="53">
        <v>5102003</v>
      </c>
      <c r="D192" s="53"/>
      <c r="E192" s="53">
        <v>1223</v>
      </c>
      <c r="F192" s="53">
        <v>2025</v>
      </c>
      <c r="G192" s="32">
        <v>910320</v>
      </c>
      <c r="H192" s="51" t="s">
        <v>539</v>
      </c>
      <c r="I192" s="58"/>
    </row>
    <row r="193" spans="1:9" x14ac:dyDescent="0.25">
      <c r="A193" s="36" t="s">
        <v>85</v>
      </c>
      <c r="B193" s="51" t="s">
        <v>540</v>
      </c>
      <c r="C193" s="53">
        <v>5102004</v>
      </c>
      <c r="D193" s="53"/>
      <c r="E193" s="53">
        <v>1621</v>
      </c>
      <c r="F193" s="53">
        <v>2025</v>
      </c>
      <c r="G193" s="32">
        <v>940220</v>
      </c>
      <c r="H193" s="51" t="s">
        <v>539</v>
      </c>
      <c r="I193" s="58"/>
    </row>
    <row r="194" spans="1:9" x14ac:dyDescent="0.25">
      <c r="A194" s="36" t="s">
        <v>85</v>
      </c>
      <c r="B194" s="51" t="s">
        <v>540</v>
      </c>
      <c r="C194" s="53">
        <v>5101002</v>
      </c>
      <c r="D194" s="53"/>
      <c r="E194" s="53">
        <v>1621</v>
      </c>
      <c r="F194" s="53">
        <v>2026</v>
      </c>
      <c r="G194" s="32">
        <v>2232280</v>
      </c>
      <c r="H194" s="51" t="s">
        <v>541</v>
      </c>
      <c r="I194" s="58"/>
    </row>
    <row r="195" spans="1:9" x14ac:dyDescent="0.25">
      <c r="A195" s="84" t="s">
        <v>13</v>
      </c>
      <c r="B195" s="86"/>
      <c r="C195" s="85"/>
      <c r="D195" s="85"/>
      <c r="E195" s="85"/>
      <c r="F195" s="85"/>
      <c r="G195" s="82">
        <f>SUM(G175:G194)</f>
        <v>47302080</v>
      </c>
      <c r="H195" s="86"/>
      <c r="I195" s="58"/>
    </row>
    <row r="196" spans="1:9" x14ac:dyDescent="0.25">
      <c r="A196" s="36" t="s">
        <v>86</v>
      </c>
      <c r="B196" s="51" t="s">
        <v>1062</v>
      </c>
      <c r="C196" s="53" t="s">
        <v>970</v>
      </c>
      <c r="D196" s="53"/>
      <c r="E196" s="53" t="s">
        <v>169</v>
      </c>
      <c r="F196" s="53">
        <v>2026</v>
      </c>
      <c r="G196" s="49">
        <v>937260</v>
      </c>
      <c r="H196" s="184" t="s">
        <v>1036</v>
      </c>
      <c r="I196" s="58"/>
    </row>
    <row r="197" spans="1:9" x14ac:dyDescent="0.25">
      <c r="A197" s="36" t="s">
        <v>86</v>
      </c>
      <c r="B197" s="51" t="s">
        <v>1062</v>
      </c>
      <c r="C197" s="53" t="s">
        <v>971</v>
      </c>
      <c r="D197" s="53"/>
      <c r="E197" s="53" t="s">
        <v>625</v>
      </c>
      <c r="F197" s="53">
        <v>2026</v>
      </c>
      <c r="G197" s="49">
        <v>989480</v>
      </c>
      <c r="H197" s="184"/>
      <c r="I197" s="58"/>
    </row>
    <row r="198" spans="1:9" x14ac:dyDescent="0.25">
      <c r="A198" s="36" t="s">
        <v>86</v>
      </c>
      <c r="B198" s="51" t="s">
        <v>1062</v>
      </c>
      <c r="C198" s="53" t="s">
        <v>973</v>
      </c>
      <c r="D198" s="53"/>
      <c r="E198" s="53" t="s">
        <v>625</v>
      </c>
      <c r="F198" s="53">
        <v>2026</v>
      </c>
      <c r="G198" s="49">
        <v>899620</v>
      </c>
      <c r="H198" s="184"/>
      <c r="I198" s="58"/>
    </row>
    <row r="199" spans="1:9" x14ac:dyDescent="0.25">
      <c r="A199" s="36" t="s">
        <v>86</v>
      </c>
      <c r="B199" s="51" t="s">
        <v>1062</v>
      </c>
      <c r="C199" s="53" t="s">
        <v>974</v>
      </c>
      <c r="D199" s="53"/>
      <c r="E199" s="53" t="s">
        <v>625</v>
      </c>
      <c r="F199" s="53">
        <v>2026</v>
      </c>
      <c r="G199" s="49">
        <v>801320</v>
      </c>
      <c r="H199" s="184"/>
      <c r="I199" s="58"/>
    </row>
    <row r="200" spans="1:9" x14ac:dyDescent="0.25">
      <c r="A200" s="36" t="s">
        <v>86</v>
      </c>
      <c r="B200" s="51" t="s">
        <v>1062</v>
      </c>
      <c r="C200" s="53" t="s">
        <v>975</v>
      </c>
      <c r="D200" s="53"/>
      <c r="E200" s="53" t="s">
        <v>625</v>
      </c>
      <c r="F200" s="53">
        <v>2026</v>
      </c>
      <c r="G200" s="49">
        <v>791540</v>
      </c>
      <c r="H200" s="184"/>
      <c r="I200" s="58"/>
    </row>
    <row r="201" spans="1:9" x14ac:dyDescent="0.25">
      <c r="A201" s="36" t="s">
        <v>86</v>
      </c>
      <c r="B201" s="51" t="s">
        <v>1062</v>
      </c>
      <c r="C201" s="53" t="s">
        <v>976</v>
      </c>
      <c r="D201" s="53"/>
      <c r="E201" s="53" t="s">
        <v>625</v>
      </c>
      <c r="F201" s="53">
        <v>2026</v>
      </c>
      <c r="G201" s="49">
        <v>788740</v>
      </c>
      <c r="H201" s="184"/>
      <c r="I201" s="58"/>
    </row>
    <row r="202" spans="1:9" x14ac:dyDescent="0.25">
      <c r="A202" s="36" t="s">
        <v>86</v>
      </c>
      <c r="B202" s="51" t="s">
        <v>1062</v>
      </c>
      <c r="C202" s="53" t="s">
        <v>1031</v>
      </c>
      <c r="D202" s="53"/>
      <c r="E202" s="53" t="s">
        <v>625</v>
      </c>
      <c r="F202" s="53">
        <v>2026</v>
      </c>
      <c r="G202" s="49">
        <v>652840</v>
      </c>
      <c r="H202" s="184"/>
      <c r="I202" s="58"/>
    </row>
    <row r="203" spans="1:9" x14ac:dyDescent="0.25">
      <c r="A203" s="36" t="s">
        <v>86</v>
      </c>
      <c r="B203" s="51" t="s">
        <v>1062</v>
      </c>
      <c r="C203" s="53" t="s">
        <v>978</v>
      </c>
      <c r="D203" s="53"/>
      <c r="E203" s="53" t="s">
        <v>191</v>
      </c>
      <c r="F203" s="53">
        <v>2026</v>
      </c>
      <c r="G203" s="49">
        <v>169380</v>
      </c>
      <c r="H203" s="184"/>
      <c r="I203" s="58"/>
    </row>
    <row r="204" spans="1:9" x14ac:dyDescent="0.25">
      <c r="A204" s="36" t="s">
        <v>86</v>
      </c>
      <c r="B204" s="51" t="s">
        <v>1062</v>
      </c>
      <c r="C204" s="53" t="s">
        <v>979</v>
      </c>
      <c r="D204" s="53"/>
      <c r="E204" s="53" t="s">
        <v>625</v>
      </c>
      <c r="F204" s="53">
        <v>2026</v>
      </c>
      <c r="G204" s="49">
        <v>654760</v>
      </c>
      <c r="H204" s="184"/>
      <c r="I204" s="58"/>
    </row>
    <row r="205" spans="1:9" x14ac:dyDescent="0.25">
      <c r="A205" s="36" t="s">
        <v>86</v>
      </c>
      <c r="B205" s="51" t="s">
        <v>1062</v>
      </c>
      <c r="C205" s="53" t="s">
        <v>981</v>
      </c>
      <c r="D205" s="53"/>
      <c r="E205" s="53" t="s">
        <v>169</v>
      </c>
      <c r="F205" s="53">
        <v>2026</v>
      </c>
      <c r="G205" s="49">
        <v>604460</v>
      </c>
      <c r="H205" s="184"/>
      <c r="I205" s="58"/>
    </row>
    <row r="206" spans="1:9" x14ac:dyDescent="0.25">
      <c r="A206" s="36" t="s">
        <v>86</v>
      </c>
      <c r="B206" s="51" t="s">
        <v>1062</v>
      </c>
      <c r="C206" s="53" t="s">
        <v>982</v>
      </c>
      <c r="D206" s="53"/>
      <c r="E206" s="53" t="s">
        <v>625</v>
      </c>
      <c r="F206" s="53">
        <v>2026</v>
      </c>
      <c r="G206" s="49">
        <v>509720</v>
      </c>
      <c r="H206" s="184"/>
      <c r="I206" s="58"/>
    </row>
    <row r="207" spans="1:9" x14ac:dyDescent="0.25">
      <c r="A207" s="36" t="s">
        <v>86</v>
      </c>
      <c r="B207" s="51" t="s">
        <v>1062</v>
      </c>
      <c r="C207" s="53" t="s">
        <v>983</v>
      </c>
      <c r="D207" s="53"/>
      <c r="E207" s="53" t="s">
        <v>169</v>
      </c>
      <c r="F207" s="53">
        <v>2026</v>
      </c>
      <c r="G207" s="49">
        <v>577960</v>
      </c>
      <c r="H207" s="184"/>
      <c r="I207" s="58"/>
    </row>
    <row r="208" spans="1:9" x14ac:dyDescent="0.25">
      <c r="A208" s="36" t="s">
        <v>86</v>
      </c>
      <c r="B208" s="51" t="s">
        <v>1062</v>
      </c>
      <c r="C208" s="53" t="s">
        <v>984</v>
      </c>
      <c r="D208" s="53"/>
      <c r="E208" s="53" t="s">
        <v>625</v>
      </c>
      <c r="F208" s="53">
        <v>2026</v>
      </c>
      <c r="G208" s="49">
        <v>597560</v>
      </c>
      <c r="H208" s="184"/>
      <c r="I208" s="58"/>
    </row>
    <row r="209" spans="1:9" x14ac:dyDescent="0.25">
      <c r="A209" s="36" t="s">
        <v>86</v>
      </c>
      <c r="B209" s="51" t="s">
        <v>1062</v>
      </c>
      <c r="C209" s="53" t="s">
        <v>985</v>
      </c>
      <c r="D209" s="53"/>
      <c r="E209" s="53" t="s">
        <v>169</v>
      </c>
      <c r="F209" s="53">
        <v>2026</v>
      </c>
      <c r="G209" s="49">
        <v>490580</v>
      </c>
      <c r="H209" s="184"/>
      <c r="I209" s="58"/>
    </row>
    <row r="210" spans="1:9" x14ac:dyDescent="0.25">
      <c r="A210" s="36" t="s">
        <v>86</v>
      </c>
      <c r="B210" s="51" t="s">
        <v>1062</v>
      </c>
      <c r="C210" s="53" t="s">
        <v>986</v>
      </c>
      <c r="D210" s="53"/>
      <c r="E210" s="53" t="s">
        <v>169</v>
      </c>
      <c r="F210" s="53">
        <v>2026</v>
      </c>
      <c r="G210" s="49">
        <v>552700</v>
      </c>
      <c r="H210" s="184"/>
      <c r="I210" s="58"/>
    </row>
    <row r="211" spans="1:9" x14ac:dyDescent="0.25">
      <c r="A211" s="36" t="s">
        <v>86</v>
      </c>
      <c r="B211" s="51" t="s">
        <v>1062</v>
      </c>
      <c r="C211" s="53" t="s">
        <v>987</v>
      </c>
      <c r="D211" s="53"/>
      <c r="E211" s="53" t="s">
        <v>625</v>
      </c>
      <c r="F211" s="53">
        <v>2026</v>
      </c>
      <c r="G211" s="49">
        <v>534700</v>
      </c>
      <c r="H211" s="184"/>
      <c r="I211" s="58"/>
    </row>
    <row r="212" spans="1:9" x14ac:dyDescent="0.25">
      <c r="A212" s="36" t="s">
        <v>86</v>
      </c>
      <c r="B212" s="51" t="s">
        <v>1062</v>
      </c>
      <c r="C212" s="53" t="s">
        <v>988</v>
      </c>
      <c r="D212" s="53"/>
      <c r="E212" s="53" t="s">
        <v>169</v>
      </c>
      <c r="F212" s="53">
        <v>2026</v>
      </c>
      <c r="G212" s="49">
        <v>493260</v>
      </c>
      <c r="H212" s="184"/>
      <c r="I212" s="58"/>
    </row>
    <row r="213" spans="1:9" x14ac:dyDescent="0.25">
      <c r="A213" s="36" t="s">
        <v>86</v>
      </c>
      <c r="B213" s="51" t="s">
        <v>1062</v>
      </c>
      <c r="C213" s="53" t="s">
        <v>989</v>
      </c>
      <c r="D213" s="53"/>
      <c r="E213" s="53" t="s">
        <v>169</v>
      </c>
      <c r="F213" s="53">
        <v>2026</v>
      </c>
      <c r="G213" s="49">
        <v>488340</v>
      </c>
      <c r="H213" s="184"/>
      <c r="I213" s="58"/>
    </row>
    <row r="214" spans="1:9" x14ac:dyDescent="0.25">
      <c r="A214" s="36" t="s">
        <v>86</v>
      </c>
      <c r="B214" s="51" t="s">
        <v>1062</v>
      </c>
      <c r="C214" s="53" t="s">
        <v>1063</v>
      </c>
      <c r="D214" s="53"/>
      <c r="E214" s="53" t="s">
        <v>625</v>
      </c>
      <c r="F214" s="53">
        <v>2026</v>
      </c>
      <c r="G214" s="49">
        <v>450380</v>
      </c>
      <c r="H214" s="184"/>
      <c r="I214" s="58"/>
    </row>
    <row r="215" spans="1:9" x14ac:dyDescent="0.25">
      <c r="A215" s="36" t="s">
        <v>86</v>
      </c>
      <c r="B215" s="51" t="s">
        <v>1062</v>
      </c>
      <c r="C215" s="53" t="s">
        <v>1064</v>
      </c>
      <c r="D215" s="53"/>
      <c r="E215" s="53" t="s">
        <v>169</v>
      </c>
      <c r="F215" s="53">
        <v>2026</v>
      </c>
      <c r="G215" s="49">
        <v>453300</v>
      </c>
      <c r="H215" s="184"/>
      <c r="I215" s="58"/>
    </row>
    <row r="216" spans="1:9" x14ac:dyDescent="0.25">
      <c r="A216" s="36" t="s">
        <v>86</v>
      </c>
      <c r="B216" s="51" t="s">
        <v>1062</v>
      </c>
      <c r="C216" s="53" t="s">
        <v>1065</v>
      </c>
      <c r="D216" s="53"/>
      <c r="E216" s="53" t="s">
        <v>169</v>
      </c>
      <c r="F216" s="53">
        <v>2026</v>
      </c>
      <c r="G216" s="49">
        <v>475500</v>
      </c>
      <c r="H216" s="184"/>
      <c r="I216" s="58"/>
    </row>
    <row r="217" spans="1:9" x14ac:dyDescent="0.25">
      <c r="A217" s="36" t="s">
        <v>86</v>
      </c>
      <c r="B217" s="51" t="s">
        <v>1062</v>
      </c>
      <c r="C217" s="53" t="s">
        <v>1066</v>
      </c>
      <c r="D217" s="53"/>
      <c r="E217" s="53" t="s">
        <v>169</v>
      </c>
      <c r="F217" s="53">
        <v>2026</v>
      </c>
      <c r="G217" s="49">
        <v>446760</v>
      </c>
      <c r="H217" s="184"/>
      <c r="I217" s="58"/>
    </row>
    <row r="218" spans="1:9" x14ac:dyDescent="0.25">
      <c r="A218" s="36" t="s">
        <v>86</v>
      </c>
      <c r="B218" s="51" t="s">
        <v>1062</v>
      </c>
      <c r="C218" s="53" t="s">
        <v>1067</v>
      </c>
      <c r="D218" s="53"/>
      <c r="E218" s="53" t="s">
        <v>625</v>
      </c>
      <c r="F218" s="53">
        <v>2026</v>
      </c>
      <c r="G218" s="49">
        <v>453780</v>
      </c>
      <c r="H218" s="184"/>
      <c r="I218" s="58"/>
    </row>
    <row r="219" spans="1:9" x14ac:dyDescent="0.25">
      <c r="A219" s="36" t="s">
        <v>86</v>
      </c>
      <c r="B219" s="51" t="s">
        <v>1062</v>
      </c>
      <c r="C219" s="53" t="s">
        <v>1068</v>
      </c>
      <c r="D219" s="53"/>
      <c r="E219" s="53" t="s">
        <v>169</v>
      </c>
      <c r="F219" s="53">
        <v>2026</v>
      </c>
      <c r="G219" s="49">
        <v>408360</v>
      </c>
      <c r="H219" s="184"/>
      <c r="I219" s="58"/>
    </row>
    <row r="220" spans="1:9" x14ac:dyDescent="0.25">
      <c r="A220" s="36" t="s">
        <v>86</v>
      </c>
      <c r="B220" s="51" t="s">
        <v>1062</v>
      </c>
      <c r="C220" s="53" t="s">
        <v>1069</v>
      </c>
      <c r="D220" s="53"/>
      <c r="E220" s="53" t="s">
        <v>169</v>
      </c>
      <c r="F220" s="53">
        <v>2026</v>
      </c>
      <c r="G220" s="49">
        <v>448440</v>
      </c>
      <c r="H220" s="184"/>
      <c r="I220" s="58"/>
    </row>
    <row r="221" spans="1:9" x14ac:dyDescent="0.25">
      <c r="A221" s="36" t="s">
        <v>86</v>
      </c>
      <c r="B221" s="51" t="s">
        <v>1062</v>
      </c>
      <c r="C221" s="53" t="s">
        <v>1070</v>
      </c>
      <c r="D221" s="53"/>
      <c r="E221" s="53" t="s">
        <v>169</v>
      </c>
      <c r="F221" s="53">
        <v>2026</v>
      </c>
      <c r="G221" s="49">
        <v>342920</v>
      </c>
      <c r="H221" s="184"/>
      <c r="I221" s="58"/>
    </row>
    <row r="222" spans="1:9" x14ac:dyDescent="0.25">
      <c r="A222" s="36" t="s">
        <v>86</v>
      </c>
      <c r="B222" s="51" t="s">
        <v>4</v>
      </c>
      <c r="C222" s="53" t="s">
        <v>1071</v>
      </c>
      <c r="D222" s="53"/>
      <c r="E222" s="53" t="s">
        <v>169</v>
      </c>
      <c r="F222" s="53">
        <v>2023</v>
      </c>
      <c r="G222" s="49">
        <v>2594047</v>
      </c>
      <c r="H222" s="184" t="s">
        <v>1072</v>
      </c>
      <c r="I222" s="58"/>
    </row>
    <row r="223" spans="1:9" x14ac:dyDescent="0.25">
      <c r="A223" s="36" t="s">
        <v>86</v>
      </c>
      <c r="B223" s="51" t="s">
        <v>4</v>
      </c>
      <c r="C223" s="53" t="s">
        <v>1073</v>
      </c>
      <c r="D223" s="53"/>
      <c r="E223" s="53" t="s">
        <v>120</v>
      </c>
      <c r="F223" s="53">
        <v>2023</v>
      </c>
      <c r="G223" s="49">
        <v>4787789</v>
      </c>
      <c r="H223" s="184"/>
      <c r="I223" s="58"/>
    </row>
    <row r="224" spans="1:9" x14ac:dyDescent="0.25">
      <c r="A224" s="36" t="s">
        <v>86</v>
      </c>
      <c r="B224" s="51" t="s">
        <v>4</v>
      </c>
      <c r="C224" s="53" t="s">
        <v>1074</v>
      </c>
      <c r="D224" s="53"/>
      <c r="E224" s="53" t="s">
        <v>120</v>
      </c>
      <c r="F224" s="53">
        <v>2023</v>
      </c>
      <c r="G224" s="49">
        <v>8718770</v>
      </c>
      <c r="H224" s="184"/>
      <c r="I224" s="58"/>
    </row>
    <row r="225" spans="1:9" x14ac:dyDescent="0.25">
      <c r="A225" s="36" t="s">
        <v>86</v>
      </c>
      <c r="B225" s="51" t="s">
        <v>4</v>
      </c>
      <c r="C225" s="53" t="s">
        <v>1075</v>
      </c>
      <c r="D225" s="53"/>
      <c r="E225" s="53" t="s">
        <v>635</v>
      </c>
      <c r="F225" s="53">
        <v>2023</v>
      </c>
      <c r="G225" s="49">
        <v>2494273</v>
      </c>
      <c r="H225" s="184"/>
      <c r="I225" s="58"/>
    </row>
    <row r="226" spans="1:9" x14ac:dyDescent="0.25">
      <c r="A226" s="36" t="s">
        <v>86</v>
      </c>
      <c r="B226" s="51" t="s">
        <v>4</v>
      </c>
      <c r="C226" s="53" t="s">
        <v>1076</v>
      </c>
      <c r="D226" s="53"/>
      <c r="E226" s="53" t="s">
        <v>120</v>
      </c>
      <c r="F226" s="53">
        <v>2023</v>
      </c>
      <c r="G226" s="49">
        <v>3343000</v>
      </c>
      <c r="H226" s="184"/>
      <c r="I226" s="58"/>
    </row>
    <row r="227" spans="1:9" x14ac:dyDescent="0.25">
      <c r="A227" s="36" t="s">
        <v>86</v>
      </c>
      <c r="B227" s="51" t="s">
        <v>4</v>
      </c>
      <c r="C227" s="53" t="s">
        <v>1077</v>
      </c>
      <c r="D227" s="53"/>
      <c r="E227" s="53" t="s">
        <v>635</v>
      </c>
      <c r="F227" s="53">
        <v>2023</v>
      </c>
      <c r="G227" s="49">
        <v>1812035</v>
      </c>
      <c r="H227" s="184"/>
      <c r="I227" s="58"/>
    </row>
    <row r="228" spans="1:9" x14ac:dyDescent="0.25">
      <c r="A228" s="36" t="s">
        <v>86</v>
      </c>
      <c r="B228" s="51" t="s">
        <v>4</v>
      </c>
      <c r="C228" s="53" t="s">
        <v>1078</v>
      </c>
      <c r="D228" s="53"/>
      <c r="E228" s="53" t="s">
        <v>120</v>
      </c>
      <c r="F228" s="53">
        <v>2023</v>
      </c>
      <c r="G228" s="49">
        <v>57512</v>
      </c>
      <c r="H228" s="184"/>
      <c r="I228" s="58"/>
    </row>
    <row r="229" spans="1:9" x14ac:dyDescent="0.25">
      <c r="A229" s="36" t="s">
        <v>86</v>
      </c>
      <c r="B229" s="51" t="s">
        <v>4</v>
      </c>
      <c r="C229" s="53" t="s">
        <v>1079</v>
      </c>
      <c r="D229" s="53"/>
      <c r="E229" s="53" t="s">
        <v>635</v>
      </c>
      <c r="F229" s="53">
        <v>2023</v>
      </c>
      <c r="G229" s="49">
        <v>818468</v>
      </c>
      <c r="H229" s="184"/>
      <c r="I229" s="58"/>
    </row>
    <row r="230" spans="1:9" x14ac:dyDescent="0.25">
      <c r="A230" s="36" t="s">
        <v>86</v>
      </c>
      <c r="B230" s="51" t="s">
        <v>4</v>
      </c>
      <c r="C230" s="53" t="s">
        <v>1080</v>
      </c>
      <c r="D230" s="53"/>
      <c r="E230" s="53" t="s">
        <v>169</v>
      </c>
      <c r="F230" s="53">
        <v>2023</v>
      </c>
      <c r="G230" s="49">
        <v>1855560</v>
      </c>
      <c r="H230" s="184"/>
      <c r="I230" s="58"/>
    </row>
    <row r="231" spans="1:9" x14ac:dyDescent="0.25">
      <c r="A231" s="36" t="s">
        <v>86</v>
      </c>
      <c r="B231" s="51" t="s">
        <v>4</v>
      </c>
      <c r="C231" s="53" t="s">
        <v>1081</v>
      </c>
      <c r="D231" s="53"/>
      <c r="E231" s="53" t="s">
        <v>169</v>
      </c>
      <c r="F231" s="53">
        <v>2023</v>
      </c>
      <c r="G231" s="49">
        <v>14148299</v>
      </c>
      <c r="H231" s="184"/>
      <c r="I231" s="58"/>
    </row>
    <row r="232" spans="1:9" x14ac:dyDescent="0.25">
      <c r="A232" s="36" t="s">
        <v>86</v>
      </c>
      <c r="B232" s="51" t="s">
        <v>1082</v>
      </c>
      <c r="C232" s="53" t="s">
        <v>701</v>
      </c>
      <c r="D232" s="53" t="s">
        <v>1083</v>
      </c>
      <c r="E232" s="53" t="s">
        <v>635</v>
      </c>
      <c r="F232" s="53">
        <v>2024</v>
      </c>
      <c r="G232" s="49">
        <v>1614992</v>
      </c>
      <c r="H232" s="64" t="s">
        <v>1084</v>
      </c>
      <c r="I232" s="58"/>
    </row>
    <row r="233" spans="1:9" x14ac:dyDescent="0.25">
      <c r="A233" s="36" t="s">
        <v>86</v>
      </c>
      <c r="B233" s="51" t="s">
        <v>1085</v>
      </c>
      <c r="C233" s="53" t="s">
        <v>1086</v>
      </c>
      <c r="D233" s="53" t="s">
        <v>1087</v>
      </c>
      <c r="E233" s="53" t="s">
        <v>635</v>
      </c>
      <c r="F233" s="53">
        <v>2024</v>
      </c>
      <c r="G233" s="49">
        <v>1521120</v>
      </c>
      <c r="H233" s="64" t="s">
        <v>1084</v>
      </c>
      <c r="I233" s="58"/>
    </row>
    <row r="234" spans="1:9" x14ac:dyDescent="0.25">
      <c r="A234" s="36" t="s">
        <v>86</v>
      </c>
      <c r="B234" s="51" t="s">
        <v>1085</v>
      </c>
      <c r="C234" s="53" t="s">
        <v>251</v>
      </c>
      <c r="D234" s="53" t="s">
        <v>1088</v>
      </c>
      <c r="E234" s="53" t="s">
        <v>169</v>
      </c>
      <c r="F234" s="53">
        <v>2024</v>
      </c>
      <c r="G234" s="49">
        <v>485221</v>
      </c>
      <c r="H234" s="64" t="s">
        <v>1084</v>
      </c>
      <c r="I234" s="58"/>
    </row>
    <row r="235" spans="1:9" x14ac:dyDescent="0.25">
      <c r="A235" s="36" t="s">
        <v>86</v>
      </c>
      <c r="B235" s="51" t="s">
        <v>1089</v>
      </c>
      <c r="C235" s="53" t="s">
        <v>1090</v>
      </c>
      <c r="D235" s="53" t="s">
        <v>1091</v>
      </c>
      <c r="E235" s="53" t="s">
        <v>635</v>
      </c>
      <c r="F235" s="53">
        <v>2024</v>
      </c>
      <c r="G235" s="49">
        <v>8555912</v>
      </c>
      <c r="H235" s="64" t="s">
        <v>1084</v>
      </c>
      <c r="I235" s="58"/>
    </row>
    <row r="236" spans="1:9" x14ac:dyDescent="0.25">
      <c r="A236" s="36" t="s">
        <v>86</v>
      </c>
      <c r="B236" s="51" t="s">
        <v>1089</v>
      </c>
      <c r="C236" s="53" t="s">
        <v>1092</v>
      </c>
      <c r="D236" s="53" t="s">
        <v>1093</v>
      </c>
      <c r="E236" s="53" t="s">
        <v>169</v>
      </c>
      <c r="F236" s="53">
        <v>2024</v>
      </c>
      <c r="G236" s="49">
        <v>2760148</v>
      </c>
      <c r="H236" s="64" t="s">
        <v>1084</v>
      </c>
      <c r="I236" s="58"/>
    </row>
    <row r="237" spans="1:9" x14ac:dyDescent="0.25">
      <c r="A237" s="36" t="s">
        <v>86</v>
      </c>
      <c r="B237" s="51" t="s">
        <v>1038</v>
      </c>
      <c r="C237" s="53" t="s">
        <v>1094</v>
      </c>
      <c r="D237" s="53" t="s">
        <v>1095</v>
      </c>
      <c r="E237" s="53" t="s">
        <v>635</v>
      </c>
      <c r="F237" s="53">
        <v>2024</v>
      </c>
      <c r="G237" s="49">
        <v>5101387</v>
      </c>
      <c r="H237" s="64" t="s">
        <v>1084</v>
      </c>
      <c r="I237" s="58"/>
    </row>
    <row r="238" spans="1:9" x14ac:dyDescent="0.25">
      <c r="A238" s="36" t="s">
        <v>86</v>
      </c>
      <c r="B238" s="51" t="s">
        <v>1096</v>
      </c>
      <c r="C238" s="53" t="s">
        <v>1097</v>
      </c>
      <c r="D238" s="53" t="s">
        <v>1098</v>
      </c>
      <c r="E238" s="53" t="s">
        <v>635</v>
      </c>
      <c r="F238" s="53">
        <v>2024</v>
      </c>
      <c r="G238" s="49">
        <v>5609578</v>
      </c>
      <c r="H238" s="64" t="s">
        <v>1084</v>
      </c>
      <c r="I238" s="58"/>
    </row>
    <row r="239" spans="1:9" x14ac:dyDescent="0.25">
      <c r="A239" s="36" t="s">
        <v>86</v>
      </c>
      <c r="B239" s="51" t="s">
        <v>1044</v>
      </c>
      <c r="C239" s="53" t="s">
        <v>639</v>
      </c>
      <c r="D239" s="53" t="s">
        <v>1099</v>
      </c>
      <c r="E239" s="53" t="s">
        <v>635</v>
      </c>
      <c r="F239" s="53">
        <v>2024</v>
      </c>
      <c r="G239" s="49">
        <v>3787120</v>
      </c>
      <c r="H239" s="64" t="s">
        <v>1084</v>
      </c>
      <c r="I239" s="58"/>
    </row>
    <row r="240" spans="1:9" x14ac:dyDescent="0.25">
      <c r="A240" s="36" t="s">
        <v>86</v>
      </c>
      <c r="B240" s="51" t="s">
        <v>1100</v>
      </c>
      <c r="C240" s="53" t="s">
        <v>284</v>
      </c>
      <c r="D240" s="53" t="s">
        <v>1101</v>
      </c>
      <c r="E240" s="53" t="s">
        <v>169</v>
      </c>
      <c r="F240" s="53">
        <v>2024</v>
      </c>
      <c r="G240" s="49">
        <v>5224870</v>
      </c>
      <c r="H240" s="64" t="s">
        <v>1084</v>
      </c>
      <c r="I240" s="58"/>
    </row>
    <row r="241" spans="1:9" x14ac:dyDescent="0.25">
      <c r="A241" s="36" t="s">
        <v>86</v>
      </c>
      <c r="B241" s="51" t="s">
        <v>1102</v>
      </c>
      <c r="C241" s="53" t="s">
        <v>1103</v>
      </c>
      <c r="D241" s="53" t="s">
        <v>1104</v>
      </c>
      <c r="E241" s="53" t="s">
        <v>635</v>
      </c>
      <c r="F241" s="53">
        <v>2024</v>
      </c>
      <c r="G241" s="49">
        <v>3390090</v>
      </c>
      <c r="H241" s="64" t="s">
        <v>1084</v>
      </c>
      <c r="I241" s="58"/>
    </row>
    <row r="242" spans="1:9" x14ac:dyDescent="0.25">
      <c r="A242" s="36" t="s">
        <v>86</v>
      </c>
      <c r="B242" s="51" t="s">
        <v>1105</v>
      </c>
      <c r="C242" s="53" t="s">
        <v>515</v>
      </c>
      <c r="D242" s="53" t="s">
        <v>1106</v>
      </c>
      <c r="E242" s="53" t="s">
        <v>169</v>
      </c>
      <c r="F242" s="53">
        <v>2024</v>
      </c>
      <c r="G242" s="49">
        <v>5789258</v>
      </c>
      <c r="H242" s="64" t="s">
        <v>1084</v>
      </c>
      <c r="I242" s="58"/>
    </row>
    <row r="243" spans="1:9" x14ac:dyDescent="0.25">
      <c r="A243" s="36" t="s">
        <v>86</v>
      </c>
      <c r="B243" s="51" t="s">
        <v>1105</v>
      </c>
      <c r="C243" s="53" t="s">
        <v>1107</v>
      </c>
      <c r="D243" s="53" t="s">
        <v>1108</v>
      </c>
      <c r="E243" s="53" t="s">
        <v>635</v>
      </c>
      <c r="F243" s="53">
        <v>2024</v>
      </c>
      <c r="G243" s="49">
        <v>1678154</v>
      </c>
      <c r="H243" s="64" t="s">
        <v>1084</v>
      </c>
      <c r="I243" s="58"/>
    </row>
    <row r="244" spans="1:9" x14ac:dyDescent="0.25">
      <c r="A244" s="36" t="s">
        <v>86</v>
      </c>
      <c r="B244" s="51" t="s">
        <v>1105</v>
      </c>
      <c r="C244" s="53" t="s">
        <v>1109</v>
      </c>
      <c r="D244" s="53" t="s">
        <v>1110</v>
      </c>
      <c r="E244" s="53" t="s">
        <v>120</v>
      </c>
      <c r="F244" s="53">
        <v>2024</v>
      </c>
      <c r="G244" s="49">
        <v>19376</v>
      </c>
      <c r="H244" s="64" t="s">
        <v>1084</v>
      </c>
      <c r="I244" s="58"/>
    </row>
    <row r="245" spans="1:9" x14ac:dyDescent="0.25">
      <c r="A245" s="36" t="s">
        <v>86</v>
      </c>
      <c r="B245" s="51" t="s">
        <v>1105</v>
      </c>
      <c r="C245" s="53" t="s">
        <v>1111</v>
      </c>
      <c r="D245" s="53" t="s">
        <v>1112</v>
      </c>
      <c r="E245" s="53" t="s">
        <v>122</v>
      </c>
      <c r="F245" s="53">
        <v>2024</v>
      </c>
      <c r="G245" s="49">
        <v>20274</v>
      </c>
      <c r="H245" s="64" t="s">
        <v>1084</v>
      </c>
      <c r="I245" s="58"/>
    </row>
    <row r="246" spans="1:9" x14ac:dyDescent="0.25">
      <c r="A246" s="36" t="s">
        <v>86</v>
      </c>
      <c r="B246" s="51" t="s">
        <v>1113</v>
      </c>
      <c r="C246" s="53" t="s">
        <v>1114</v>
      </c>
      <c r="D246" s="53" t="s">
        <v>1115</v>
      </c>
      <c r="E246" s="53" t="s">
        <v>635</v>
      </c>
      <c r="F246" s="53">
        <v>2024</v>
      </c>
      <c r="G246" s="49">
        <v>4403693</v>
      </c>
      <c r="H246" s="64" t="s">
        <v>1084</v>
      </c>
      <c r="I246" s="58"/>
    </row>
    <row r="247" spans="1:9" x14ac:dyDescent="0.25">
      <c r="A247" s="36" t="s">
        <v>86</v>
      </c>
      <c r="B247" s="51" t="s">
        <v>1113</v>
      </c>
      <c r="C247" s="53" t="s">
        <v>644</v>
      </c>
      <c r="D247" s="53" t="s">
        <v>1116</v>
      </c>
      <c r="E247" s="53" t="s">
        <v>169</v>
      </c>
      <c r="F247" s="53">
        <v>2024</v>
      </c>
      <c r="G247" s="49">
        <v>1702300</v>
      </c>
      <c r="H247" s="64" t="s">
        <v>1084</v>
      </c>
      <c r="I247" s="58"/>
    </row>
    <row r="248" spans="1:9" x14ac:dyDescent="0.25">
      <c r="A248" s="36" t="s">
        <v>86</v>
      </c>
      <c r="B248" s="51" t="s">
        <v>1049</v>
      </c>
      <c r="C248" s="53" t="s">
        <v>594</v>
      </c>
      <c r="D248" s="53" t="s">
        <v>1117</v>
      </c>
      <c r="E248" s="53" t="s">
        <v>635</v>
      </c>
      <c r="F248" s="53">
        <v>2024</v>
      </c>
      <c r="G248" s="49">
        <v>7274543</v>
      </c>
      <c r="H248" s="64" t="s">
        <v>1084</v>
      </c>
      <c r="I248" s="58"/>
    </row>
    <row r="249" spans="1:9" x14ac:dyDescent="0.25">
      <c r="A249" s="36" t="s">
        <v>86</v>
      </c>
      <c r="B249" s="51" t="s">
        <v>1049</v>
      </c>
      <c r="C249" s="53" t="s">
        <v>1118</v>
      </c>
      <c r="D249" s="53" t="s">
        <v>1119</v>
      </c>
      <c r="E249" s="53" t="s">
        <v>169</v>
      </c>
      <c r="F249" s="53">
        <v>2024</v>
      </c>
      <c r="G249" s="49">
        <v>18068621</v>
      </c>
      <c r="H249" s="64" t="s">
        <v>1084</v>
      </c>
      <c r="I249" s="58"/>
    </row>
    <row r="250" spans="1:9" x14ac:dyDescent="0.25">
      <c r="A250" s="36" t="s">
        <v>86</v>
      </c>
      <c r="B250" s="51" t="s">
        <v>1049</v>
      </c>
      <c r="C250" s="53" t="s">
        <v>1120</v>
      </c>
      <c r="D250" s="53" t="s">
        <v>1121</v>
      </c>
      <c r="E250" s="53" t="s">
        <v>122</v>
      </c>
      <c r="F250" s="53">
        <v>2024</v>
      </c>
      <c r="G250" s="49">
        <v>7134496</v>
      </c>
      <c r="H250" s="64" t="s">
        <v>1084</v>
      </c>
      <c r="I250" s="58"/>
    </row>
    <row r="251" spans="1:9" x14ac:dyDescent="0.25">
      <c r="A251" s="36" t="s">
        <v>86</v>
      </c>
      <c r="B251" s="51" t="s">
        <v>1049</v>
      </c>
      <c r="C251" s="53" t="s">
        <v>1122</v>
      </c>
      <c r="D251" s="53" t="s">
        <v>1123</v>
      </c>
      <c r="E251" s="53" t="s">
        <v>120</v>
      </c>
      <c r="F251" s="53">
        <v>2024</v>
      </c>
      <c r="G251" s="49">
        <v>6570422</v>
      </c>
      <c r="H251" s="64" t="s">
        <v>1084</v>
      </c>
      <c r="I251" s="58"/>
    </row>
    <row r="252" spans="1:9" x14ac:dyDescent="0.25">
      <c r="A252" s="84" t="s">
        <v>13</v>
      </c>
      <c r="B252" s="86"/>
      <c r="C252" s="85"/>
      <c r="D252" s="85"/>
      <c r="E252" s="85"/>
      <c r="F252" s="85"/>
      <c r="G252" s="82">
        <f>SUM(G196:G251)</f>
        <v>146354988</v>
      </c>
      <c r="H252" s="86"/>
      <c r="I252" s="58"/>
    </row>
    <row r="253" spans="1:9" x14ac:dyDescent="0.25">
      <c r="A253" s="36" t="s">
        <v>87</v>
      </c>
      <c r="B253" s="51" t="s">
        <v>1360</v>
      </c>
      <c r="C253" s="53">
        <v>7101001</v>
      </c>
      <c r="D253" s="53"/>
      <c r="E253" s="53" t="s">
        <v>1364</v>
      </c>
      <c r="F253" s="53">
        <v>2026</v>
      </c>
      <c r="G253" s="49">
        <v>1104780</v>
      </c>
      <c r="H253" s="51" t="s">
        <v>1365</v>
      </c>
      <c r="I253" s="58" t="s">
        <v>1365</v>
      </c>
    </row>
    <row r="254" spans="1:9" x14ac:dyDescent="0.25">
      <c r="A254" s="36" t="s">
        <v>87</v>
      </c>
      <c r="B254" s="51" t="s">
        <v>1360</v>
      </c>
      <c r="C254" s="53">
        <v>7101002</v>
      </c>
      <c r="D254" s="53"/>
      <c r="E254" s="53" t="s">
        <v>1364</v>
      </c>
      <c r="F254" s="53">
        <v>2026</v>
      </c>
      <c r="G254" s="49">
        <v>1342100</v>
      </c>
      <c r="H254" s="51" t="s">
        <v>1365</v>
      </c>
      <c r="I254" s="58" t="s">
        <v>1365</v>
      </c>
    </row>
    <row r="255" spans="1:9" x14ac:dyDescent="0.25">
      <c r="A255" s="36" t="s">
        <v>87</v>
      </c>
      <c r="B255" s="51" t="s">
        <v>1360</v>
      </c>
      <c r="C255" s="53">
        <v>7101004</v>
      </c>
      <c r="D255" s="53"/>
      <c r="E255" s="53" t="s">
        <v>1364</v>
      </c>
      <c r="F255" s="53">
        <v>2026</v>
      </c>
      <c r="G255" s="49">
        <v>912820</v>
      </c>
      <c r="H255" s="51" t="s">
        <v>1365</v>
      </c>
      <c r="I255" s="58" t="s">
        <v>1365</v>
      </c>
    </row>
    <row r="256" spans="1:9" x14ac:dyDescent="0.25">
      <c r="A256" s="36" t="s">
        <v>87</v>
      </c>
      <c r="B256" s="51" t="s">
        <v>1360</v>
      </c>
      <c r="C256" s="53">
        <v>7101005</v>
      </c>
      <c r="D256" s="53"/>
      <c r="E256" s="53">
        <v>1222</v>
      </c>
      <c r="F256" s="53">
        <v>2026</v>
      </c>
      <c r="G256" s="49">
        <v>719880</v>
      </c>
      <c r="H256" s="51" t="s">
        <v>1365</v>
      </c>
      <c r="I256" s="58" t="s">
        <v>1365</v>
      </c>
    </row>
    <row r="257" spans="1:9" x14ac:dyDescent="0.25">
      <c r="A257" s="36" t="s">
        <v>87</v>
      </c>
      <c r="B257" s="51" t="s">
        <v>1360</v>
      </c>
      <c r="C257" s="53">
        <v>7101006</v>
      </c>
      <c r="D257" s="53"/>
      <c r="E257" s="53" t="s">
        <v>1364</v>
      </c>
      <c r="F257" s="53">
        <v>2026</v>
      </c>
      <c r="G257" s="49">
        <v>1126580</v>
      </c>
      <c r="H257" s="51" t="s">
        <v>1365</v>
      </c>
      <c r="I257" s="58" t="s">
        <v>1365</v>
      </c>
    </row>
    <row r="258" spans="1:9" x14ac:dyDescent="0.25">
      <c r="A258" s="36" t="s">
        <v>87</v>
      </c>
      <c r="B258" s="51" t="s">
        <v>1360</v>
      </c>
      <c r="C258" s="53">
        <v>7101008</v>
      </c>
      <c r="D258" s="53"/>
      <c r="E258" s="53" t="s">
        <v>1364</v>
      </c>
      <c r="F258" s="53">
        <v>2026</v>
      </c>
      <c r="G258" s="49">
        <v>1134460</v>
      </c>
      <c r="H258" s="51" t="s">
        <v>1365</v>
      </c>
      <c r="I258" s="58" t="s">
        <v>1365</v>
      </c>
    </row>
    <row r="259" spans="1:9" x14ac:dyDescent="0.25">
      <c r="A259" s="36" t="s">
        <v>87</v>
      </c>
      <c r="B259" s="51" t="s">
        <v>1360</v>
      </c>
      <c r="C259" s="53">
        <v>7101003</v>
      </c>
      <c r="D259" s="53"/>
      <c r="E259" s="53" t="s">
        <v>1366</v>
      </c>
      <c r="F259" s="53">
        <v>2026</v>
      </c>
      <c r="G259" s="49">
        <v>1122380</v>
      </c>
      <c r="H259" s="51" t="s">
        <v>1365</v>
      </c>
      <c r="I259" s="58" t="s">
        <v>1365</v>
      </c>
    </row>
    <row r="260" spans="1:9" x14ac:dyDescent="0.25">
      <c r="A260" s="36" t="s">
        <v>87</v>
      </c>
      <c r="B260" s="51" t="s">
        <v>1360</v>
      </c>
      <c r="C260" s="53">
        <v>7101007</v>
      </c>
      <c r="D260" s="53"/>
      <c r="E260" s="53">
        <v>1621</v>
      </c>
      <c r="F260" s="53">
        <v>2026</v>
      </c>
      <c r="G260" s="49">
        <v>1092620</v>
      </c>
      <c r="H260" s="51" t="s">
        <v>1365</v>
      </c>
      <c r="I260" s="58" t="s">
        <v>1365</v>
      </c>
    </row>
    <row r="261" spans="1:9" x14ac:dyDescent="0.25">
      <c r="A261" s="36" t="s">
        <v>87</v>
      </c>
      <c r="B261" s="51" t="s">
        <v>1363</v>
      </c>
      <c r="C261" s="53">
        <v>6501010</v>
      </c>
      <c r="D261" s="53"/>
      <c r="E261" s="53">
        <v>1220</v>
      </c>
      <c r="F261" s="53" t="s">
        <v>702</v>
      </c>
      <c r="G261" s="49">
        <v>444440</v>
      </c>
      <c r="H261" s="51" t="s">
        <v>1361</v>
      </c>
      <c r="I261" s="58" t="s">
        <v>1361</v>
      </c>
    </row>
    <row r="262" spans="1:9" x14ac:dyDescent="0.25">
      <c r="A262" s="36" t="s">
        <v>87</v>
      </c>
      <c r="B262" s="51" t="s">
        <v>1363</v>
      </c>
      <c r="C262" s="53">
        <v>6502008</v>
      </c>
      <c r="D262" s="53"/>
      <c r="E262" s="53">
        <v>1220</v>
      </c>
      <c r="F262" s="53" t="s">
        <v>702</v>
      </c>
      <c r="G262" s="49">
        <v>1275800</v>
      </c>
      <c r="H262" s="51" t="s">
        <v>1361</v>
      </c>
      <c r="I262" s="58" t="s">
        <v>1361</v>
      </c>
    </row>
    <row r="263" spans="1:9" x14ac:dyDescent="0.25">
      <c r="A263" s="36" t="s">
        <v>87</v>
      </c>
      <c r="B263" s="51" t="s">
        <v>1363</v>
      </c>
      <c r="C263" s="53">
        <v>6502012</v>
      </c>
      <c r="D263" s="53"/>
      <c r="E263" s="53">
        <v>1220</v>
      </c>
      <c r="F263" s="53" t="s">
        <v>702</v>
      </c>
      <c r="G263" s="49">
        <v>1601880</v>
      </c>
      <c r="H263" s="51" t="s">
        <v>1361</v>
      </c>
      <c r="I263" s="58" t="s">
        <v>1361</v>
      </c>
    </row>
    <row r="264" spans="1:9" x14ac:dyDescent="0.25">
      <c r="A264" s="36" t="s">
        <v>87</v>
      </c>
      <c r="B264" s="51" t="s">
        <v>1363</v>
      </c>
      <c r="C264" s="53">
        <v>6503001</v>
      </c>
      <c r="D264" s="53"/>
      <c r="E264" s="53">
        <v>1222</v>
      </c>
      <c r="F264" s="53" t="s">
        <v>702</v>
      </c>
      <c r="G264" s="49">
        <v>833840</v>
      </c>
      <c r="H264" s="51" t="s">
        <v>1361</v>
      </c>
      <c r="I264" s="58" t="s">
        <v>1361</v>
      </c>
    </row>
    <row r="265" spans="1:9" x14ac:dyDescent="0.25">
      <c r="A265" s="36" t="s">
        <v>87</v>
      </c>
      <c r="B265" s="51" t="s">
        <v>1363</v>
      </c>
      <c r="C265" s="53">
        <v>6503003</v>
      </c>
      <c r="D265" s="53"/>
      <c r="E265" s="53">
        <v>1220</v>
      </c>
      <c r="F265" s="53" t="s">
        <v>702</v>
      </c>
      <c r="G265" s="49">
        <v>1247820</v>
      </c>
      <c r="H265" s="51" t="s">
        <v>1361</v>
      </c>
      <c r="I265" s="58" t="s">
        <v>1361</v>
      </c>
    </row>
    <row r="266" spans="1:9" x14ac:dyDescent="0.25">
      <c r="A266" s="36" t="s">
        <v>87</v>
      </c>
      <c r="B266" s="51" t="s">
        <v>1363</v>
      </c>
      <c r="C266" s="53">
        <v>6504003</v>
      </c>
      <c r="D266" s="53"/>
      <c r="E266" s="53">
        <v>1222</v>
      </c>
      <c r="F266" s="53" t="s">
        <v>702</v>
      </c>
      <c r="G266" s="49">
        <v>587640</v>
      </c>
      <c r="H266" s="51" t="s">
        <v>1361</v>
      </c>
      <c r="I266" s="58" t="s">
        <v>1361</v>
      </c>
    </row>
    <row r="267" spans="1:9" x14ac:dyDescent="0.25">
      <c r="A267" s="36" t="s">
        <v>87</v>
      </c>
      <c r="B267" s="51" t="s">
        <v>1363</v>
      </c>
      <c r="C267" s="53">
        <v>6505002</v>
      </c>
      <c r="D267" s="53"/>
      <c r="E267" s="53">
        <v>1222</v>
      </c>
      <c r="F267" s="53" t="s">
        <v>702</v>
      </c>
      <c r="G267" s="49">
        <v>1547020</v>
      </c>
      <c r="H267" s="51" t="s">
        <v>1361</v>
      </c>
      <c r="I267" s="58" t="s">
        <v>1361</v>
      </c>
    </row>
    <row r="268" spans="1:9" x14ac:dyDescent="0.25">
      <c r="A268" s="36" t="s">
        <v>87</v>
      </c>
      <c r="B268" s="51" t="s">
        <v>1363</v>
      </c>
      <c r="C268" s="53">
        <v>6506001</v>
      </c>
      <c r="D268" s="53"/>
      <c r="E268" s="53">
        <v>1222</v>
      </c>
      <c r="F268" s="53" t="s">
        <v>702</v>
      </c>
      <c r="G268" s="49">
        <v>1405460</v>
      </c>
      <c r="H268" s="51" t="s">
        <v>1361</v>
      </c>
      <c r="I268" s="58" t="s">
        <v>1361</v>
      </c>
    </row>
    <row r="269" spans="1:9" x14ac:dyDescent="0.25">
      <c r="A269" s="36" t="s">
        <v>87</v>
      </c>
      <c r="B269" s="51" t="s">
        <v>1363</v>
      </c>
      <c r="C269" s="53">
        <v>6506007</v>
      </c>
      <c r="D269" s="53"/>
      <c r="E269" s="53">
        <v>1220</v>
      </c>
      <c r="F269" s="53" t="s">
        <v>702</v>
      </c>
      <c r="G269" s="49">
        <v>1309140</v>
      </c>
      <c r="H269" s="51" t="s">
        <v>1361</v>
      </c>
      <c r="I269" s="58" t="s">
        <v>1361</v>
      </c>
    </row>
    <row r="270" spans="1:9" x14ac:dyDescent="0.25">
      <c r="A270" s="36" t="s">
        <v>87</v>
      </c>
      <c r="B270" s="51" t="s">
        <v>1363</v>
      </c>
      <c r="C270" s="53">
        <v>6506012</v>
      </c>
      <c r="D270" s="53"/>
      <c r="E270" s="53">
        <v>1220</v>
      </c>
      <c r="F270" s="53" t="s">
        <v>702</v>
      </c>
      <c r="G270" s="49">
        <v>876580</v>
      </c>
      <c r="H270" s="51" t="s">
        <v>1361</v>
      </c>
      <c r="I270" s="58" t="s">
        <v>1361</v>
      </c>
    </row>
    <row r="271" spans="1:9" x14ac:dyDescent="0.25">
      <c r="A271" s="36" t="s">
        <v>87</v>
      </c>
      <c r="B271" s="51" t="s">
        <v>1363</v>
      </c>
      <c r="C271" s="53">
        <v>6506017</v>
      </c>
      <c r="D271" s="53"/>
      <c r="E271" s="53">
        <v>1220</v>
      </c>
      <c r="F271" s="53" t="s">
        <v>702</v>
      </c>
      <c r="G271" s="49">
        <v>361380</v>
      </c>
      <c r="H271" s="51" t="s">
        <v>1361</v>
      </c>
      <c r="I271" s="58" t="s">
        <v>1361</v>
      </c>
    </row>
    <row r="272" spans="1:9" x14ac:dyDescent="0.25">
      <c r="A272" s="36" t="s">
        <v>87</v>
      </c>
      <c r="B272" s="51" t="s">
        <v>1363</v>
      </c>
      <c r="C272" s="53">
        <v>6506018</v>
      </c>
      <c r="D272" s="53"/>
      <c r="E272" s="53">
        <v>1222</v>
      </c>
      <c r="F272" s="53" t="s">
        <v>702</v>
      </c>
      <c r="G272" s="49">
        <v>181100</v>
      </c>
      <c r="H272" s="51" t="s">
        <v>1361</v>
      </c>
      <c r="I272" s="58" t="s">
        <v>1361</v>
      </c>
    </row>
    <row r="273" spans="1:9" x14ac:dyDescent="0.25">
      <c r="A273" s="36" t="s">
        <v>87</v>
      </c>
      <c r="B273" s="51" t="s">
        <v>1363</v>
      </c>
      <c r="C273" s="53">
        <v>6507003</v>
      </c>
      <c r="D273" s="53"/>
      <c r="E273" s="53">
        <v>1222</v>
      </c>
      <c r="F273" s="53" t="s">
        <v>702</v>
      </c>
      <c r="G273" s="49">
        <v>701500</v>
      </c>
      <c r="H273" s="51" t="s">
        <v>1361</v>
      </c>
      <c r="I273" s="58" t="s">
        <v>1361</v>
      </c>
    </row>
    <row r="274" spans="1:9" x14ac:dyDescent="0.25">
      <c r="A274" s="36" t="s">
        <v>87</v>
      </c>
      <c r="B274" s="51" t="s">
        <v>1363</v>
      </c>
      <c r="C274" s="53">
        <v>6507007</v>
      </c>
      <c r="D274" s="53"/>
      <c r="E274" s="53">
        <v>1222</v>
      </c>
      <c r="F274" s="53" t="s">
        <v>702</v>
      </c>
      <c r="G274" s="49">
        <v>350580</v>
      </c>
      <c r="H274" s="51" t="s">
        <v>1361</v>
      </c>
      <c r="I274" s="58" t="s">
        <v>1361</v>
      </c>
    </row>
    <row r="275" spans="1:9" x14ac:dyDescent="0.25">
      <c r="A275" s="36" t="s">
        <v>87</v>
      </c>
      <c r="B275" s="51" t="s">
        <v>1363</v>
      </c>
      <c r="C275" s="53">
        <v>6501011</v>
      </c>
      <c r="D275" s="53"/>
      <c r="E275" s="53">
        <v>1223</v>
      </c>
      <c r="F275" s="53" t="s">
        <v>702</v>
      </c>
      <c r="G275" s="49">
        <v>584780</v>
      </c>
      <c r="H275" s="51" t="s">
        <v>1361</v>
      </c>
      <c r="I275" s="58" t="s">
        <v>1361</v>
      </c>
    </row>
    <row r="276" spans="1:9" x14ac:dyDescent="0.25">
      <c r="A276" s="36" t="s">
        <v>87</v>
      </c>
      <c r="B276" s="51" t="s">
        <v>1363</v>
      </c>
      <c r="C276" s="53">
        <v>6502004</v>
      </c>
      <c r="D276" s="53"/>
      <c r="E276" s="53">
        <v>1223</v>
      </c>
      <c r="F276" s="53" t="s">
        <v>702</v>
      </c>
      <c r="G276" s="49">
        <v>383460</v>
      </c>
      <c r="H276" s="51" t="s">
        <v>1361</v>
      </c>
      <c r="I276" s="58" t="s">
        <v>1361</v>
      </c>
    </row>
    <row r="277" spans="1:9" x14ac:dyDescent="0.25">
      <c r="A277" s="36" t="s">
        <v>87</v>
      </c>
      <c r="B277" s="51" t="s">
        <v>1363</v>
      </c>
      <c r="C277" s="53">
        <v>6502007</v>
      </c>
      <c r="D277" s="53"/>
      <c r="E277" s="53">
        <v>1220</v>
      </c>
      <c r="F277" s="53" t="s">
        <v>702</v>
      </c>
      <c r="G277" s="49">
        <v>1303100</v>
      </c>
      <c r="H277" s="51" t="s">
        <v>1361</v>
      </c>
      <c r="I277" s="58" t="s">
        <v>1361</v>
      </c>
    </row>
    <row r="278" spans="1:9" x14ac:dyDescent="0.25">
      <c r="A278" s="36" t="s">
        <v>87</v>
      </c>
      <c r="B278" s="51" t="s">
        <v>1363</v>
      </c>
      <c r="C278" s="53">
        <v>6502010</v>
      </c>
      <c r="D278" s="53"/>
      <c r="E278" s="53">
        <v>1220</v>
      </c>
      <c r="F278" s="53" t="s">
        <v>702</v>
      </c>
      <c r="G278" s="49">
        <v>1352900</v>
      </c>
      <c r="H278" s="51" t="s">
        <v>1361</v>
      </c>
      <c r="I278" s="58" t="s">
        <v>1361</v>
      </c>
    </row>
    <row r="279" spans="1:9" x14ac:dyDescent="0.25">
      <c r="A279" s="36" t="s">
        <v>87</v>
      </c>
      <c r="B279" s="51" t="s">
        <v>1363</v>
      </c>
      <c r="C279" s="53">
        <v>6502011</v>
      </c>
      <c r="D279" s="53"/>
      <c r="E279" s="53">
        <v>1223</v>
      </c>
      <c r="F279" s="53" t="s">
        <v>702</v>
      </c>
      <c r="G279" s="49">
        <v>1362920</v>
      </c>
      <c r="H279" s="51" t="s">
        <v>1361</v>
      </c>
      <c r="I279" s="58" t="s">
        <v>1361</v>
      </c>
    </row>
    <row r="280" spans="1:9" x14ac:dyDescent="0.25">
      <c r="A280" s="36" t="s">
        <v>87</v>
      </c>
      <c r="B280" s="51" t="s">
        <v>1363</v>
      </c>
      <c r="C280" s="53">
        <v>6502015</v>
      </c>
      <c r="D280" s="53"/>
      <c r="E280" s="53">
        <v>1220</v>
      </c>
      <c r="F280" s="53" t="s">
        <v>702</v>
      </c>
      <c r="G280" s="49">
        <v>1860360</v>
      </c>
      <c r="H280" s="51" t="s">
        <v>1361</v>
      </c>
      <c r="I280" s="58" t="s">
        <v>1361</v>
      </c>
    </row>
    <row r="281" spans="1:9" x14ac:dyDescent="0.25">
      <c r="A281" s="36" t="s">
        <v>87</v>
      </c>
      <c r="B281" s="51" t="s">
        <v>1363</v>
      </c>
      <c r="C281" s="53">
        <v>6502016</v>
      </c>
      <c r="D281" s="53"/>
      <c r="E281" s="53">
        <v>1223</v>
      </c>
      <c r="F281" s="53" t="s">
        <v>702</v>
      </c>
      <c r="G281" s="49">
        <v>1869500</v>
      </c>
      <c r="H281" s="51" t="s">
        <v>1361</v>
      </c>
      <c r="I281" s="58" t="s">
        <v>1361</v>
      </c>
    </row>
    <row r="282" spans="1:9" x14ac:dyDescent="0.25">
      <c r="A282" s="36" t="s">
        <v>87</v>
      </c>
      <c r="B282" s="51" t="s">
        <v>1363</v>
      </c>
      <c r="C282" s="53">
        <v>6503005</v>
      </c>
      <c r="D282" s="53"/>
      <c r="E282" s="53">
        <v>1223</v>
      </c>
      <c r="F282" s="53" t="s">
        <v>702</v>
      </c>
      <c r="G282" s="49">
        <v>388880</v>
      </c>
      <c r="H282" s="51" t="s">
        <v>1361</v>
      </c>
      <c r="I282" s="58" t="s">
        <v>1361</v>
      </c>
    </row>
    <row r="283" spans="1:9" x14ac:dyDescent="0.25">
      <c r="A283" s="36" t="s">
        <v>87</v>
      </c>
      <c r="B283" s="51" t="s">
        <v>1363</v>
      </c>
      <c r="C283" s="53">
        <v>6503006</v>
      </c>
      <c r="D283" s="53"/>
      <c r="E283" s="53">
        <v>1220</v>
      </c>
      <c r="F283" s="53" t="s">
        <v>702</v>
      </c>
      <c r="G283" s="49">
        <v>949420</v>
      </c>
      <c r="H283" s="51" t="s">
        <v>1361</v>
      </c>
      <c r="I283" s="58" t="s">
        <v>1361</v>
      </c>
    </row>
    <row r="284" spans="1:9" x14ac:dyDescent="0.25">
      <c r="A284" s="36" t="s">
        <v>87</v>
      </c>
      <c r="B284" s="51" t="s">
        <v>1363</v>
      </c>
      <c r="C284" s="53">
        <v>6504001</v>
      </c>
      <c r="D284" s="53"/>
      <c r="E284" s="53">
        <v>1223</v>
      </c>
      <c r="F284" s="53" t="s">
        <v>702</v>
      </c>
      <c r="G284" s="49">
        <v>963960</v>
      </c>
      <c r="H284" s="51" t="s">
        <v>1361</v>
      </c>
      <c r="I284" s="58" t="s">
        <v>1361</v>
      </c>
    </row>
    <row r="285" spans="1:9" x14ac:dyDescent="0.25">
      <c r="A285" s="36" t="s">
        <v>87</v>
      </c>
      <c r="B285" s="51" t="s">
        <v>1363</v>
      </c>
      <c r="C285" s="53">
        <v>6505001</v>
      </c>
      <c r="D285" s="53"/>
      <c r="E285" s="53">
        <v>1223</v>
      </c>
      <c r="F285" s="53" t="s">
        <v>702</v>
      </c>
      <c r="G285" s="49">
        <v>1645340</v>
      </c>
      <c r="H285" s="51" t="s">
        <v>1361</v>
      </c>
      <c r="I285" s="58" t="s">
        <v>1361</v>
      </c>
    </row>
    <row r="286" spans="1:9" x14ac:dyDescent="0.25">
      <c r="A286" s="36" t="s">
        <v>87</v>
      </c>
      <c r="B286" s="51" t="s">
        <v>1363</v>
      </c>
      <c r="C286" s="53">
        <v>6505005</v>
      </c>
      <c r="D286" s="53"/>
      <c r="E286" s="53">
        <v>1223</v>
      </c>
      <c r="F286" s="53" t="s">
        <v>702</v>
      </c>
      <c r="G286" s="49">
        <v>1889600</v>
      </c>
      <c r="H286" s="51" t="s">
        <v>1361</v>
      </c>
      <c r="I286" s="58" t="s">
        <v>1361</v>
      </c>
    </row>
    <row r="287" spans="1:9" x14ac:dyDescent="0.25">
      <c r="A287" s="36" t="s">
        <v>87</v>
      </c>
      <c r="B287" s="51" t="s">
        <v>1363</v>
      </c>
      <c r="C287" s="53">
        <v>6506002</v>
      </c>
      <c r="D287" s="53"/>
      <c r="E287" s="53">
        <v>1223</v>
      </c>
      <c r="F287" s="53" t="s">
        <v>702</v>
      </c>
      <c r="G287" s="49">
        <v>1343020</v>
      </c>
      <c r="H287" s="51" t="s">
        <v>1361</v>
      </c>
      <c r="I287" s="58" t="s">
        <v>1361</v>
      </c>
    </row>
    <row r="288" spans="1:9" x14ac:dyDescent="0.25">
      <c r="A288" s="36" t="s">
        <v>87</v>
      </c>
      <c r="B288" s="51" t="s">
        <v>1363</v>
      </c>
      <c r="C288" s="53">
        <v>6506003</v>
      </c>
      <c r="D288" s="53"/>
      <c r="E288" s="53">
        <v>1223</v>
      </c>
      <c r="F288" s="53" t="s">
        <v>702</v>
      </c>
      <c r="G288" s="49">
        <v>1472860</v>
      </c>
      <c r="H288" s="51" t="s">
        <v>1361</v>
      </c>
      <c r="I288" s="58" t="s">
        <v>1361</v>
      </c>
    </row>
    <row r="289" spans="1:9" x14ac:dyDescent="0.25">
      <c r="A289" s="36" t="s">
        <v>87</v>
      </c>
      <c r="B289" s="51" t="s">
        <v>1363</v>
      </c>
      <c r="C289" s="53">
        <v>6506006</v>
      </c>
      <c r="D289" s="53"/>
      <c r="E289" s="53">
        <v>1223</v>
      </c>
      <c r="F289" s="53" t="s">
        <v>702</v>
      </c>
      <c r="G289" s="49">
        <v>1355600</v>
      </c>
      <c r="H289" s="51" t="s">
        <v>1361</v>
      </c>
      <c r="I289" s="58" t="s">
        <v>1361</v>
      </c>
    </row>
    <row r="290" spans="1:9" x14ac:dyDescent="0.25">
      <c r="A290" s="36" t="s">
        <v>87</v>
      </c>
      <c r="B290" s="51" t="s">
        <v>1363</v>
      </c>
      <c r="C290" s="53">
        <v>6506009</v>
      </c>
      <c r="D290" s="53"/>
      <c r="E290" s="53">
        <v>1220</v>
      </c>
      <c r="F290" s="53" t="s">
        <v>702</v>
      </c>
      <c r="G290" s="49">
        <v>1182560</v>
      </c>
      <c r="H290" s="51" t="s">
        <v>1361</v>
      </c>
      <c r="I290" s="58" t="s">
        <v>1361</v>
      </c>
    </row>
    <row r="291" spans="1:9" x14ac:dyDescent="0.25">
      <c r="A291" s="36" t="s">
        <v>87</v>
      </c>
      <c r="B291" s="51" t="s">
        <v>1363</v>
      </c>
      <c r="C291" s="53">
        <v>6506011</v>
      </c>
      <c r="D291" s="53"/>
      <c r="E291" s="53">
        <v>1223</v>
      </c>
      <c r="F291" s="53" t="s">
        <v>702</v>
      </c>
      <c r="G291" s="49">
        <v>1218820</v>
      </c>
      <c r="H291" s="51" t="s">
        <v>1361</v>
      </c>
      <c r="I291" s="58" t="s">
        <v>1361</v>
      </c>
    </row>
    <row r="292" spans="1:9" x14ac:dyDescent="0.25">
      <c r="A292" s="36" t="s">
        <v>87</v>
      </c>
      <c r="B292" s="51" t="s">
        <v>1363</v>
      </c>
      <c r="C292" s="53">
        <v>6506016</v>
      </c>
      <c r="D292" s="53"/>
      <c r="E292" s="53">
        <v>1223</v>
      </c>
      <c r="F292" s="53" t="s">
        <v>702</v>
      </c>
      <c r="G292" s="49">
        <v>857880</v>
      </c>
      <c r="H292" s="51" t="s">
        <v>1361</v>
      </c>
      <c r="I292" s="58" t="s">
        <v>1361</v>
      </c>
    </row>
    <row r="293" spans="1:9" x14ac:dyDescent="0.25">
      <c r="A293" s="36" t="s">
        <v>87</v>
      </c>
      <c r="B293" s="51" t="s">
        <v>1363</v>
      </c>
      <c r="C293" s="53">
        <v>6507001</v>
      </c>
      <c r="D293" s="53"/>
      <c r="E293" s="53">
        <v>1223</v>
      </c>
      <c r="F293" s="53" t="s">
        <v>702</v>
      </c>
      <c r="G293" s="49">
        <v>744160</v>
      </c>
      <c r="H293" s="51" t="s">
        <v>1361</v>
      </c>
      <c r="I293" s="58" t="s">
        <v>1361</v>
      </c>
    </row>
    <row r="294" spans="1:9" x14ac:dyDescent="0.25">
      <c r="A294" s="36" t="s">
        <v>87</v>
      </c>
      <c r="B294" s="51" t="s">
        <v>1363</v>
      </c>
      <c r="C294" s="53">
        <v>6507004</v>
      </c>
      <c r="D294" s="53"/>
      <c r="E294" s="53">
        <v>1223</v>
      </c>
      <c r="F294" s="53" t="s">
        <v>702</v>
      </c>
      <c r="G294" s="49">
        <v>573120</v>
      </c>
      <c r="H294" s="51" t="s">
        <v>1361</v>
      </c>
      <c r="I294" s="58" t="s">
        <v>1361</v>
      </c>
    </row>
    <row r="295" spans="1:9" x14ac:dyDescent="0.25">
      <c r="A295" s="36" t="s">
        <v>87</v>
      </c>
      <c r="B295" s="51" t="s">
        <v>1363</v>
      </c>
      <c r="C295" s="53">
        <v>6507008</v>
      </c>
      <c r="D295" s="53"/>
      <c r="E295" s="53">
        <v>1223</v>
      </c>
      <c r="F295" s="53" t="s">
        <v>702</v>
      </c>
      <c r="G295" s="49">
        <v>568580</v>
      </c>
      <c r="H295" s="51" t="s">
        <v>1361</v>
      </c>
      <c r="I295" s="58" t="s">
        <v>1361</v>
      </c>
    </row>
    <row r="296" spans="1:9" x14ac:dyDescent="0.25">
      <c r="A296" s="36" t="s">
        <v>87</v>
      </c>
      <c r="B296" s="51" t="s">
        <v>1363</v>
      </c>
      <c r="C296" s="53">
        <v>6508003</v>
      </c>
      <c r="D296" s="53"/>
      <c r="E296" s="53">
        <v>1220</v>
      </c>
      <c r="F296" s="53" t="s">
        <v>702</v>
      </c>
      <c r="G296" s="49">
        <v>237380</v>
      </c>
      <c r="H296" s="51" t="s">
        <v>1361</v>
      </c>
      <c r="I296" s="58" t="s">
        <v>1361</v>
      </c>
    </row>
    <row r="297" spans="1:9" x14ac:dyDescent="0.25">
      <c r="A297" s="36" t="s">
        <v>87</v>
      </c>
      <c r="B297" s="51" t="s">
        <v>1363</v>
      </c>
      <c r="C297" s="53">
        <v>6501012</v>
      </c>
      <c r="D297" s="53"/>
      <c r="E297" s="53" t="s">
        <v>191</v>
      </c>
      <c r="F297" s="53" t="s">
        <v>702</v>
      </c>
      <c r="G297" s="49">
        <v>532880</v>
      </c>
      <c r="H297" s="51" t="s">
        <v>1361</v>
      </c>
      <c r="I297" s="58" t="s">
        <v>1361</v>
      </c>
    </row>
    <row r="298" spans="1:9" x14ac:dyDescent="0.25">
      <c r="A298" s="36" t="s">
        <v>87</v>
      </c>
      <c r="B298" s="51" t="s">
        <v>1363</v>
      </c>
      <c r="C298" s="53">
        <v>6502006</v>
      </c>
      <c r="D298" s="53"/>
      <c r="E298" s="53" t="s">
        <v>191</v>
      </c>
      <c r="F298" s="53" t="s">
        <v>702</v>
      </c>
      <c r="G298" s="49">
        <v>1170360</v>
      </c>
      <c r="H298" s="51" t="s">
        <v>1361</v>
      </c>
      <c r="I298" s="58" t="s">
        <v>1361</v>
      </c>
    </row>
    <row r="299" spans="1:9" x14ac:dyDescent="0.25">
      <c r="A299" s="36" t="s">
        <v>87</v>
      </c>
      <c r="B299" s="51" t="s">
        <v>1363</v>
      </c>
      <c r="C299" s="53">
        <v>6502014</v>
      </c>
      <c r="D299" s="53"/>
      <c r="E299" s="53" t="s">
        <v>191</v>
      </c>
      <c r="F299" s="53" t="s">
        <v>702</v>
      </c>
      <c r="G299" s="49">
        <v>1909020</v>
      </c>
      <c r="H299" s="51" t="s">
        <v>1361</v>
      </c>
      <c r="I299" s="58" t="s">
        <v>1361</v>
      </c>
    </row>
    <row r="300" spans="1:9" x14ac:dyDescent="0.25">
      <c r="A300" s="36" t="s">
        <v>87</v>
      </c>
      <c r="B300" s="51" t="s">
        <v>1363</v>
      </c>
      <c r="C300" s="53">
        <v>6504002</v>
      </c>
      <c r="D300" s="53"/>
      <c r="E300" s="53" t="s">
        <v>191</v>
      </c>
      <c r="F300" s="53" t="s">
        <v>702</v>
      </c>
      <c r="G300" s="49">
        <v>921760</v>
      </c>
      <c r="H300" s="51" t="s">
        <v>1361</v>
      </c>
      <c r="I300" s="58" t="s">
        <v>1361</v>
      </c>
    </row>
    <row r="301" spans="1:9" x14ac:dyDescent="0.25">
      <c r="A301" s="36" t="s">
        <v>87</v>
      </c>
      <c r="B301" s="51" t="s">
        <v>1363</v>
      </c>
      <c r="C301" s="53">
        <v>6505003</v>
      </c>
      <c r="D301" s="53"/>
      <c r="E301" s="53">
        <v>1620</v>
      </c>
      <c r="F301" s="53" t="s">
        <v>702</v>
      </c>
      <c r="G301" s="49">
        <v>1587580</v>
      </c>
      <c r="H301" s="51" t="s">
        <v>1361</v>
      </c>
      <c r="I301" s="58" t="s">
        <v>1361</v>
      </c>
    </row>
    <row r="302" spans="1:9" x14ac:dyDescent="0.25">
      <c r="A302" s="36" t="s">
        <v>87</v>
      </c>
      <c r="B302" s="51" t="s">
        <v>1363</v>
      </c>
      <c r="C302" s="53">
        <v>6505006</v>
      </c>
      <c r="D302" s="53"/>
      <c r="E302" s="53">
        <v>1620</v>
      </c>
      <c r="F302" s="53" t="s">
        <v>702</v>
      </c>
      <c r="G302" s="49">
        <v>1765880</v>
      </c>
      <c r="H302" s="51" t="s">
        <v>1361</v>
      </c>
      <c r="I302" s="58" t="s">
        <v>1361</v>
      </c>
    </row>
    <row r="303" spans="1:9" x14ac:dyDescent="0.25">
      <c r="A303" s="36" t="s">
        <v>87</v>
      </c>
      <c r="B303" s="51" t="s">
        <v>1363</v>
      </c>
      <c r="C303" s="53">
        <v>6506004</v>
      </c>
      <c r="D303" s="53"/>
      <c r="E303" s="53">
        <v>1620</v>
      </c>
      <c r="F303" s="53" t="s">
        <v>702</v>
      </c>
      <c r="G303" s="49">
        <v>1417640</v>
      </c>
      <c r="H303" s="51" t="s">
        <v>1361</v>
      </c>
      <c r="I303" s="58" t="s">
        <v>1361</v>
      </c>
    </row>
    <row r="304" spans="1:9" x14ac:dyDescent="0.25">
      <c r="A304" s="36" t="s">
        <v>87</v>
      </c>
      <c r="B304" s="51" t="s">
        <v>1363</v>
      </c>
      <c r="C304" s="53">
        <v>6506008</v>
      </c>
      <c r="D304" s="53"/>
      <c r="E304" s="53" t="s">
        <v>191</v>
      </c>
      <c r="F304" s="53" t="s">
        <v>702</v>
      </c>
      <c r="G304" s="49">
        <v>1293980</v>
      </c>
      <c r="H304" s="51" t="s">
        <v>1361</v>
      </c>
      <c r="I304" s="58" t="s">
        <v>1361</v>
      </c>
    </row>
    <row r="305" spans="1:9" x14ac:dyDescent="0.25">
      <c r="A305" s="36" t="s">
        <v>87</v>
      </c>
      <c r="B305" s="51" t="s">
        <v>1363</v>
      </c>
      <c r="C305" s="53">
        <v>6506010</v>
      </c>
      <c r="D305" s="53"/>
      <c r="E305" s="53">
        <v>1620</v>
      </c>
      <c r="F305" s="53" t="s">
        <v>702</v>
      </c>
      <c r="G305" s="49">
        <v>1103720</v>
      </c>
      <c r="H305" s="51" t="s">
        <v>1361</v>
      </c>
      <c r="I305" s="58" t="s">
        <v>1361</v>
      </c>
    </row>
    <row r="306" spans="1:9" x14ac:dyDescent="0.25">
      <c r="A306" s="36" t="s">
        <v>87</v>
      </c>
      <c r="B306" s="51" t="s">
        <v>1363</v>
      </c>
      <c r="C306" s="53">
        <v>6507002</v>
      </c>
      <c r="D306" s="53"/>
      <c r="E306" s="53" t="s">
        <v>191</v>
      </c>
      <c r="F306" s="53" t="s">
        <v>702</v>
      </c>
      <c r="G306" s="49">
        <v>651340</v>
      </c>
      <c r="H306" s="51" t="s">
        <v>1361</v>
      </c>
      <c r="I306" s="58" t="s">
        <v>1361</v>
      </c>
    </row>
    <row r="307" spans="1:9" x14ac:dyDescent="0.25">
      <c r="A307" s="36" t="s">
        <v>87</v>
      </c>
      <c r="B307" s="51" t="s">
        <v>1363</v>
      </c>
      <c r="C307" s="53">
        <v>6507005</v>
      </c>
      <c r="D307" s="53"/>
      <c r="E307" s="53" t="s">
        <v>191</v>
      </c>
      <c r="F307" s="53" t="s">
        <v>702</v>
      </c>
      <c r="G307" s="49">
        <v>583220</v>
      </c>
      <c r="H307" s="51" t="s">
        <v>1361</v>
      </c>
      <c r="I307" s="58" t="s">
        <v>1361</v>
      </c>
    </row>
    <row r="308" spans="1:9" x14ac:dyDescent="0.25">
      <c r="A308" s="36" t="s">
        <v>87</v>
      </c>
      <c r="B308" s="51" t="s">
        <v>1363</v>
      </c>
      <c r="C308" s="53">
        <v>6507006</v>
      </c>
      <c r="D308" s="53"/>
      <c r="E308" s="53">
        <v>1620</v>
      </c>
      <c r="F308" s="53" t="s">
        <v>702</v>
      </c>
      <c r="G308" s="49">
        <v>577100</v>
      </c>
      <c r="H308" s="51" t="s">
        <v>1361</v>
      </c>
      <c r="I308" s="58" t="s">
        <v>1361</v>
      </c>
    </row>
    <row r="309" spans="1:9" x14ac:dyDescent="0.25">
      <c r="A309" s="36" t="s">
        <v>87</v>
      </c>
      <c r="B309" s="51" t="s">
        <v>1363</v>
      </c>
      <c r="C309" s="53">
        <v>6507009</v>
      </c>
      <c r="D309" s="53"/>
      <c r="E309" s="53" t="s">
        <v>191</v>
      </c>
      <c r="F309" s="53" t="s">
        <v>702</v>
      </c>
      <c r="G309" s="49">
        <v>564560</v>
      </c>
      <c r="H309" s="51" t="s">
        <v>1361</v>
      </c>
      <c r="I309" s="58" t="s">
        <v>1361</v>
      </c>
    </row>
    <row r="310" spans="1:9" x14ac:dyDescent="0.25">
      <c r="A310" s="36" t="s">
        <v>87</v>
      </c>
      <c r="B310" s="51" t="s">
        <v>1363</v>
      </c>
      <c r="C310" s="53">
        <v>6508001</v>
      </c>
      <c r="D310" s="53"/>
      <c r="E310" s="53">
        <v>1620</v>
      </c>
      <c r="F310" s="53" t="s">
        <v>702</v>
      </c>
      <c r="G310" s="49">
        <v>790460</v>
      </c>
      <c r="H310" s="51" t="s">
        <v>1361</v>
      </c>
      <c r="I310" s="58" t="s">
        <v>1361</v>
      </c>
    </row>
    <row r="311" spans="1:9" x14ac:dyDescent="0.25">
      <c r="A311" s="36" t="s">
        <v>87</v>
      </c>
      <c r="B311" s="51" t="s">
        <v>1363</v>
      </c>
      <c r="C311" s="53">
        <v>6508004</v>
      </c>
      <c r="D311" s="53"/>
      <c r="E311" s="53">
        <v>1620</v>
      </c>
      <c r="F311" s="53" t="s">
        <v>702</v>
      </c>
      <c r="G311" s="49">
        <v>226580</v>
      </c>
      <c r="H311" s="51" t="s">
        <v>1361</v>
      </c>
      <c r="I311" s="58" t="s">
        <v>1361</v>
      </c>
    </row>
    <row r="312" spans="1:9" x14ac:dyDescent="0.25">
      <c r="A312" s="36" t="s">
        <v>87</v>
      </c>
      <c r="B312" s="51" t="s">
        <v>1367</v>
      </c>
      <c r="C312" s="53" t="s">
        <v>223</v>
      </c>
      <c r="D312" s="53"/>
      <c r="E312" s="53">
        <v>1220</v>
      </c>
      <c r="F312" s="53" t="s">
        <v>702</v>
      </c>
      <c r="G312" s="49">
        <v>871840</v>
      </c>
      <c r="H312" s="51" t="s">
        <v>1361</v>
      </c>
      <c r="I312" s="58" t="s">
        <v>1361</v>
      </c>
    </row>
    <row r="313" spans="1:9" x14ac:dyDescent="0.25">
      <c r="A313" s="36" t="s">
        <v>87</v>
      </c>
      <c r="B313" s="51" t="s">
        <v>1367</v>
      </c>
      <c r="C313" s="53" t="s">
        <v>233</v>
      </c>
      <c r="D313" s="53"/>
      <c r="E313" s="53">
        <v>1220</v>
      </c>
      <c r="F313" s="53" t="s">
        <v>702</v>
      </c>
      <c r="G313" s="49">
        <v>1621460</v>
      </c>
      <c r="H313" s="51" t="s">
        <v>1361</v>
      </c>
      <c r="I313" s="58" t="s">
        <v>1361</v>
      </c>
    </row>
    <row r="314" spans="1:9" x14ac:dyDescent="0.25">
      <c r="A314" s="36" t="s">
        <v>87</v>
      </c>
      <c r="B314" s="51" t="s">
        <v>1367</v>
      </c>
      <c r="C314" s="53" t="s">
        <v>236</v>
      </c>
      <c r="D314" s="53"/>
      <c r="E314" s="53">
        <v>1220</v>
      </c>
      <c r="F314" s="53" t="s">
        <v>702</v>
      </c>
      <c r="G314" s="49">
        <v>575280</v>
      </c>
      <c r="H314" s="51" t="s">
        <v>1361</v>
      </c>
      <c r="I314" s="58" t="s">
        <v>1361</v>
      </c>
    </row>
    <row r="315" spans="1:9" x14ac:dyDescent="0.25">
      <c r="A315" s="36" t="s">
        <v>87</v>
      </c>
      <c r="B315" s="51" t="s">
        <v>1367</v>
      </c>
      <c r="C315" s="53" t="s">
        <v>346</v>
      </c>
      <c r="D315" s="53"/>
      <c r="E315" s="53">
        <v>1220</v>
      </c>
      <c r="F315" s="53" t="s">
        <v>702</v>
      </c>
      <c r="G315" s="49">
        <v>652480</v>
      </c>
      <c r="H315" s="51" t="s">
        <v>1361</v>
      </c>
      <c r="I315" s="58" t="s">
        <v>1361</v>
      </c>
    </row>
    <row r="316" spans="1:9" x14ac:dyDescent="0.25">
      <c r="A316" s="36" t="s">
        <v>87</v>
      </c>
      <c r="B316" s="51" t="s">
        <v>1367</v>
      </c>
      <c r="C316" s="53" t="s">
        <v>347</v>
      </c>
      <c r="D316" s="53"/>
      <c r="E316" s="53">
        <v>1220</v>
      </c>
      <c r="F316" s="53" t="s">
        <v>702</v>
      </c>
      <c r="G316" s="49">
        <v>782700</v>
      </c>
      <c r="H316" s="51" t="s">
        <v>1361</v>
      </c>
      <c r="I316" s="58" t="s">
        <v>1361</v>
      </c>
    </row>
    <row r="317" spans="1:9" x14ac:dyDescent="0.25">
      <c r="A317" s="36" t="s">
        <v>87</v>
      </c>
      <c r="B317" s="51" t="s">
        <v>1367</v>
      </c>
      <c r="C317" s="53" t="s">
        <v>349</v>
      </c>
      <c r="D317" s="53"/>
      <c r="E317" s="53">
        <v>1220</v>
      </c>
      <c r="F317" s="53" t="s">
        <v>702</v>
      </c>
      <c r="G317" s="49">
        <v>805380</v>
      </c>
      <c r="H317" s="51" t="s">
        <v>1361</v>
      </c>
      <c r="I317" s="58" t="s">
        <v>1361</v>
      </c>
    </row>
    <row r="318" spans="1:9" x14ac:dyDescent="0.25">
      <c r="A318" s="36" t="s">
        <v>87</v>
      </c>
      <c r="B318" s="51" t="s">
        <v>1367</v>
      </c>
      <c r="C318" s="53" t="s">
        <v>387</v>
      </c>
      <c r="D318" s="53"/>
      <c r="E318" s="53">
        <v>1220</v>
      </c>
      <c r="F318" s="53" t="s">
        <v>702</v>
      </c>
      <c r="G318" s="49">
        <v>708360</v>
      </c>
      <c r="H318" s="51" t="s">
        <v>1361</v>
      </c>
      <c r="I318" s="58" t="s">
        <v>1361</v>
      </c>
    </row>
    <row r="319" spans="1:9" x14ac:dyDescent="0.25">
      <c r="A319" s="36" t="s">
        <v>87</v>
      </c>
      <c r="B319" s="51" t="s">
        <v>1367</v>
      </c>
      <c r="C319" s="53" t="s">
        <v>351</v>
      </c>
      <c r="D319" s="53"/>
      <c r="E319" s="53">
        <v>1220</v>
      </c>
      <c r="F319" s="53" t="s">
        <v>702</v>
      </c>
      <c r="G319" s="49">
        <v>549500</v>
      </c>
      <c r="H319" s="51" t="s">
        <v>1361</v>
      </c>
      <c r="I319" s="58" t="s">
        <v>1361</v>
      </c>
    </row>
    <row r="320" spans="1:9" x14ac:dyDescent="0.25">
      <c r="A320" s="36" t="s">
        <v>87</v>
      </c>
      <c r="B320" s="51" t="s">
        <v>1367</v>
      </c>
      <c r="C320" s="53" t="s">
        <v>352</v>
      </c>
      <c r="D320" s="53"/>
      <c r="E320" s="53">
        <v>1220</v>
      </c>
      <c r="F320" s="53" t="s">
        <v>702</v>
      </c>
      <c r="G320" s="49">
        <v>687520</v>
      </c>
      <c r="H320" s="51" t="s">
        <v>1361</v>
      </c>
      <c r="I320" s="58" t="s">
        <v>1361</v>
      </c>
    </row>
    <row r="321" spans="1:9" x14ac:dyDescent="0.25">
      <c r="A321" s="36" t="s">
        <v>87</v>
      </c>
      <c r="B321" s="51" t="s">
        <v>1367</v>
      </c>
      <c r="C321" s="53" t="s">
        <v>1368</v>
      </c>
      <c r="D321" s="53"/>
      <c r="E321" s="53">
        <v>1220</v>
      </c>
      <c r="F321" s="53" t="s">
        <v>702</v>
      </c>
      <c r="G321" s="49">
        <v>600480</v>
      </c>
      <c r="H321" s="51" t="s">
        <v>1361</v>
      </c>
      <c r="I321" s="58" t="s">
        <v>1361</v>
      </c>
    </row>
    <row r="322" spans="1:9" x14ac:dyDescent="0.25">
      <c r="A322" s="36" t="s">
        <v>87</v>
      </c>
      <c r="B322" s="51" t="s">
        <v>1367</v>
      </c>
      <c r="C322" s="53" t="s">
        <v>1369</v>
      </c>
      <c r="D322" s="53"/>
      <c r="E322" s="53">
        <v>1220</v>
      </c>
      <c r="F322" s="53" t="s">
        <v>702</v>
      </c>
      <c r="G322" s="49">
        <v>1033360</v>
      </c>
      <c r="H322" s="51" t="s">
        <v>1361</v>
      </c>
      <c r="I322" s="58" t="s">
        <v>1361</v>
      </c>
    </row>
    <row r="323" spans="1:9" x14ac:dyDescent="0.25">
      <c r="A323" s="36" t="s">
        <v>87</v>
      </c>
      <c r="B323" s="51" t="s">
        <v>1367</v>
      </c>
      <c r="C323" s="53" t="s">
        <v>1370</v>
      </c>
      <c r="D323" s="53"/>
      <c r="E323" s="53">
        <v>1220</v>
      </c>
      <c r="F323" s="53" t="s">
        <v>702</v>
      </c>
      <c r="G323" s="49">
        <v>1001020</v>
      </c>
      <c r="H323" s="51" t="s">
        <v>1361</v>
      </c>
      <c r="I323" s="58" t="s">
        <v>1361</v>
      </c>
    </row>
    <row r="324" spans="1:9" x14ac:dyDescent="0.25">
      <c r="A324" s="36" t="s">
        <v>87</v>
      </c>
      <c r="B324" s="51" t="s">
        <v>1367</v>
      </c>
      <c r="C324" s="53" t="s">
        <v>1371</v>
      </c>
      <c r="D324" s="53"/>
      <c r="E324" s="53">
        <v>1220</v>
      </c>
      <c r="F324" s="53" t="s">
        <v>702</v>
      </c>
      <c r="G324" s="49">
        <v>1368040</v>
      </c>
      <c r="H324" s="51" t="s">
        <v>1361</v>
      </c>
      <c r="I324" s="58" t="s">
        <v>1361</v>
      </c>
    </row>
    <row r="325" spans="1:9" x14ac:dyDescent="0.25">
      <c r="A325" s="36" t="s">
        <v>87</v>
      </c>
      <c r="B325" s="51" t="s">
        <v>1367</v>
      </c>
      <c r="C325" s="53" t="s">
        <v>1372</v>
      </c>
      <c r="D325" s="53"/>
      <c r="E325" s="53">
        <v>1220</v>
      </c>
      <c r="F325" s="53" t="s">
        <v>702</v>
      </c>
      <c r="G325" s="49">
        <v>1377720</v>
      </c>
      <c r="H325" s="51" t="s">
        <v>1361</v>
      </c>
      <c r="I325" s="58" t="s">
        <v>1361</v>
      </c>
    </row>
    <row r="326" spans="1:9" x14ac:dyDescent="0.25">
      <c r="A326" s="36" t="s">
        <v>87</v>
      </c>
      <c r="B326" s="51" t="s">
        <v>1367</v>
      </c>
      <c r="C326" s="53" t="s">
        <v>1373</v>
      </c>
      <c r="D326" s="53"/>
      <c r="E326" s="53">
        <v>1220</v>
      </c>
      <c r="F326" s="53" t="s">
        <v>702</v>
      </c>
      <c r="G326" s="49">
        <v>755060</v>
      </c>
      <c r="H326" s="51" t="s">
        <v>1361</v>
      </c>
      <c r="I326" s="58" t="s">
        <v>1361</v>
      </c>
    </row>
    <row r="327" spans="1:9" x14ac:dyDescent="0.25">
      <c r="A327" s="36" t="s">
        <v>87</v>
      </c>
      <c r="B327" s="51" t="s">
        <v>1367</v>
      </c>
      <c r="C327" s="53" t="s">
        <v>1374</v>
      </c>
      <c r="D327" s="53"/>
      <c r="E327" s="53">
        <v>1220</v>
      </c>
      <c r="F327" s="53" t="s">
        <v>702</v>
      </c>
      <c r="G327" s="49">
        <v>727420</v>
      </c>
      <c r="H327" s="51" t="s">
        <v>1361</v>
      </c>
      <c r="I327" s="58" t="s">
        <v>1361</v>
      </c>
    </row>
    <row r="328" spans="1:9" x14ac:dyDescent="0.25">
      <c r="A328" s="36" t="s">
        <v>87</v>
      </c>
      <c r="B328" s="51" t="s">
        <v>1367</v>
      </c>
      <c r="C328" s="53" t="s">
        <v>1375</v>
      </c>
      <c r="D328" s="53"/>
      <c r="E328" s="53">
        <v>1220</v>
      </c>
      <c r="F328" s="53" t="s">
        <v>702</v>
      </c>
      <c r="G328" s="49">
        <v>1002160</v>
      </c>
      <c r="H328" s="51" t="s">
        <v>1361</v>
      </c>
      <c r="I328" s="58" t="s">
        <v>1361</v>
      </c>
    </row>
    <row r="329" spans="1:9" x14ac:dyDescent="0.25">
      <c r="A329" s="36" t="s">
        <v>87</v>
      </c>
      <c r="B329" s="51" t="s">
        <v>1367</v>
      </c>
      <c r="C329" s="53" t="s">
        <v>1376</v>
      </c>
      <c r="D329" s="53"/>
      <c r="E329" s="53">
        <v>1220</v>
      </c>
      <c r="F329" s="53" t="s">
        <v>702</v>
      </c>
      <c r="G329" s="49">
        <v>1544520</v>
      </c>
      <c r="H329" s="51" t="s">
        <v>1361</v>
      </c>
      <c r="I329" s="58" t="s">
        <v>1361</v>
      </c>
    </row>
    <row r="330" spans="1:9" x14ac:dyDescent="0.25">
      <c r="A330" s="36" t="s">
        <v>87</v>
      </c>
      <c r="B330" s="51" t="s">
        <v>1367</v>
      </c>
      <c r="C330" s="53" t="s">
        <v>1377</v>
      </c>
      <c r="D330" s="53"/>
      <c r="E330" s="53">
        <v>1220</v>
      </c>
      <c r="F330" s="53" t="s">
        <v>702</v>
      </c>
      <c r="G330" s="49">
        <v>1277460</v>
      </c>
      <c r="H330" s="51" t="s">
        <v>1361</v>
      </c>
      <c r="I330" s="58" t="s">
        <v>1361</v>
      </c>
    </row>
    <row r="331" spans="1:9" x14ac:dyDescent="0.25">
      <c r="A331" s="36" t="s">
        <v>87</v>
      </c>
      <c r="B331" s="51" t="s">
        <v>1367</v>
      </c>
      <c r="C331" s="53" t="s">
        <v>1378</v>
      </c>
      <c r="D331" s="53"/>
      <c r="E331" s="53">
        <v>1220</v>
      </c>
      <c r="F331" s="53" t="s">
        <v>702</v>
      </c>
      <c r="G331" s="49">
        <v>1165240</v>
      </c>
      <c r="H331" s="51" t="s">
        <v>1361</v>
      </c>
      <c r="I331" s="58" t="s">
        <v>1361</v>
      </c>
    </row>
    <row r="332" spans="1:9" x14ac:dyDescent="0.25">
      <c r="A332" s="36" t="s">
        <v>87</v>
      </c>
      <c r="B332" s="51" t="s">
        <v>1367</v>
      </c>
      <c r="C332" s="53" t="s">
        <v>226</v>
      </c>
      <c r="D332" s="53"/>
      <c r="E332" s="53">
        <v>1220</v>
      </c>
      <c r="F332" s="53" t="s">
        <v>702</v>
      </c>
      <c r="G332" s="49">
        <v>997200</v>
      </c>
      <c r="H332" s="51" t="s">
        <v>1361</v>
      </c>
      <c r="I332" s="58" t="s">
        <v>1361</v>
      </c>
    </row>
    <row r="333" spans="1:9" x14ac:dyDescent="0.25">
      <c r="A333" s="36" t="s">
        <v>87</v>
      </c>
      <c r="B333" s="51" t="s">
        <v>1367</v>
      </c>
      <c r="C333" s="53" t="s">
        <v>216</v>
      </c>
      <c r="D333" s="53"/>
      <c r="E333" s="53">
        <v>1220</v>
      </c>
      <c r="F333" s="53" t="s">
        <v>702</v>
      </c>
      <c r="G333" s="49">
        <v>456940</v>
      </c>
      <c r="H333" s="51" t="s">
        <v>1361</v>
      </c>
      <c r="I333" s="58" t="s">
        <v>1361</v>
      </c>
    </row>
    <row r="334" spans="1:9" x14ac:dyDescent="0.25">
      <c r="A334" s="36" t="s">
        <v>87</v>
      </c>
      <c r="B334" s="51" t="s">
        <v>1367</v>
      </c>
      <c r="C334" s="53" t="s">
        <v>1379</v>
      </c>
      <c r="D334" s="53"/>
      <c r="E334" s="53">
        <v>1220</v>
      </c>
      <c r="F334" s="53" t="s">
        <v>702</v>
      </c>
      <c r="G334" s="49">
        <v>313780</v>
      </c>
      <c r="H334" s="51" t="s">
        <v>1361</v>
      </c>
      <c r="I334" s="58" t="s">
        <v>1361</v>
      </c>
    </row>
    <row r="335" spans="1:9" x14ac:dyDescent="0.25">
      <c r="A335" s="36" t="s">
        <v>87</v>
      </c>
      <c r="B335" s="51" t="s">
        <v>1367</v>
      </c>
      <c r="C335" s="53" t="s">
        <v>225</v>
      </c>
      <c r="D335" s="53"/>
      <c r="E335" s="53">
        <v>1620</v>
      </c>
      <c r="F335" s="53" t="s">
        <v>702</v>
      </c>
      <c r="G335" s="49">
        <v>900800</v>
      </c>
      <c r="H335" s="51" t="s">
        <v>1361</v>
      </c>
      <c r="I335" s="58" t="s">
        <v>1361</v>
      </c>
    </row>
    <row r="336" spans="1:9" x14ac:dyDescent="0.25">
      <c r="A336" s="36" t="s">
        <v>87</v>
      </c>
      <c r="B336" s="51" t="s">
        <v>1367</v>
      </c>
      <c r="C336" s="53" t="s">
        <v>217</v>
      </c>
      <c r="D336" s="53"/>
      <c r="E336" s="53">
        <v>1620</v>
      </c>
      <c r="F336" s="53" t="s">
        <v>702</v>
      </c>
      <c r="G336" s="49">
        <v>678040</v>
      </c>
      <c r="H336" s="51" t="s">
        <v>1361</v>
      </c>
      <c r="I336" s="58" t="s">
        <v>1361</v>
      </c>
    </row>
    <row r="337" spans="1:9" x14ac:dyDescent="0.25">
      <c r="A337" s="36" t="s">
        <v>87</v>
      </c>
      <c r="B337" s="51" t="s">
        <v>1367</v>
      </c>
      <c r="C337" s="53" t="s">
        <v>218</v>
      </c>
      <c r="D337" s="53"/>
      <c r="E337" s="53">
        <v>1620</v>
      </c>
      <c r="F337" s="53" t="s">
        <v>702</v>
      </c>
      <c r="G337" s="49">
        <v>771000</v>
      </c>
      <c r="H337" s="51" t="s">
        <v>1361</v>
      </c>
      <c r="I337" s="58" t="s">
        <v>1361</v>
      </c>
    </row>
    <row r="338" spans="1:9" x14ac:dyDescent="0.25">
      <c r="A338" s="36" t="s">
        <v>87</v>
      </c>
      <c r="B338" s="51" t="s">
        <v>1367</v>
      </c>
      <c r="C338" s="53" t="s">
        <v>350</v>
      </c>
      <c r="D338" s="53"/>
      <c r="E338" s="53">
        <v>1620</v>
      </c>
      <c r="F338" s="53" t="s">
        <v>702</v>
      </c>
      <c r="G338" s="49">
        <v>714480</v>
      </c>
      <c r="H338" s="51" t="s">
        <v>1361</v>
      </c>
      <c r="I338" s="58" t="s">
        <v>1361</v>
      </c>
    </row>
    <row r="339" spans="1:9" x14ac:dyDescent="0.25">
      <c r="A339" s="36" t="s">
        <v>87</v>
      </c>
      <c r="B339" s="51" t="s">
        <v>1367</v>
      </c>
      <c r="C339" s="53" t="s">
        <v>1380</v>
      </c>
      <c r="D339" s="53"/>
      <c r="E339" s="53">
        <v>1620</v>
      </c>
      <c r="F339" s="53" t="s">
        <v>702</v>
      </c>
      <c r="G339" s="49">
        <v>613480</v>
      </c>
      <c r="H339" s="51" t="s">
        <v>1361</v>
      </c>
      <c r="I339" s="58" t="s">
        <v>1361</v>
      </c>
    </row>
    <row r="340" spans="1:9" x14ac:dyDescent="0.25">
      <c r="A340" s="36" t="s">
        <v>87</v>
      </c>
      <c r="B340" s="51" t="s">
        <v>1367</v>
      </c>
      <c r="C340" s="53" t="s">
        <v>1381</v>
      </c>
      <c r="D340" s="53"/>
      <c r="E340" s="53">
        <v>1620</v>
      </c>
      <c r="F340" s="53" t="s">
        <v>702</v>
      </c>
      <c r="G340" s="49">
        <v>962640</v>
      </c>
      <c r="H340" s="51" t="s">
        <v>1361</v>
      </c>
      <c r="I340" s="58" t="s">
        <v>1361</v>
      </c>
    </row>
    <row r="341" spans="1:9" x14ac:dyDescent="0.25">
      <c r="A341" s="36" t="s">
        <v>87</v>
      </c>
      <c r="B341" s="51" t="s">
        <v>1367</v>
      </c>
      <c r="C341" s="53" t="s">
        <v>1382</v>
      </c>
      <c r="D341" s="53"/>
      <c r="E341" s="53">
        <v>1620</v>
      </c>
      <c r="F341" s="53" t="s">
        <v>702</v>
      </c>
      <c r="G341" s="49">
        <v>974460</v>
      </c>
      <c r="H341" s="51" t="s">
        <v>1361</v>
      </c>
      <c r="I341" s="58" t="s">
        <v>1361</v>
      </c>
    </row>
    <row r="342" spans="1:9" x14ac:dyDescent="0.25">
      <c r="A342" s="36" t="s">
        <v>87</v>
      </c>
      <c r="B342" s="51" t="s">
        <v>1367</v>
      </c>
      <c r="C342" s="53" t="s">
        <v>1383</v>
      </c>
      <c r="D342" s="53"/>
      <c r="E342" s="53">
        <v>1620</v>
      </c>
      <c r="F342" s="53" t="s">
        <v>702</v>
      </c>
      <c r="G342" s="49">
        <v>1449300</v>
      </c>
      <c r="H342" s="51" t="s">
        <v>1361</v>
      </c>
      <c r="I342" s="58" t="s">
        <v>1361</v>
      </c>
    </row>
    <row r="343" spans="1:9" x14ac:dyDescent="0.25">
      <c r="A343" s="36" t="s">
        <v>87</v>
      </c>
      <c r="B343" s="51" t="s">
        <v>1367</v>
      </c>
      <c r="C343" s="53" t="s">
        <v>1384</v>
      </c>
      <c r="D343" s="53"/>
      <c r="E343" s="53">
        <v>1620</v>
      </c>
      <c r="F343" s="53" t="s">
        <v>702</v>
      </c>
      <c r="G343" s="49">
        <v>1448800</v>
      </c>
      <c r="H343" s="51" t="s">
        <v>1361</v>
      </c>
      <c r="I343" s="58" t="s">
        <v>1361</v>
      </c>
    </row>
    <row r="344" spans="1:9" x14ac:dyDescent="0.25">
      <c r="A344" s="36" t="s">
        <v>87</v>
      </c>
      <c r="B344" s="51" t="s">
        <v>1367</v>
      </c>
      <c r="C344" s="53" t="s">
        <v>1385</v>
      </c>
      <c r="D344" s="53"/>
      <c r="E344" s="53">
        <v>1620</v>
      </c>
      <c r="F344" s="53" t="s">
        <v>702</v>
      </c>
      <c r="G344" s="49">
        <v>1047900</v>
      </c>
      <c r="H344" s="51" t="s">
        <v>1361</v>
      </c>
      <c r="I344" s="58" t="s">
        <v>1361</v>
      </c>
    </row>
    <row r="345" spans="1:9" x14ac:dyDescent="0.25">
      <c r="A345" s="36" t="s">
        <v>87</v>
      </c>
      <c r="B345" s="51" t="s">
        <v>1367</v>
      </c>
      <c r="C345" s="53" t="s">
        <v>1386</v>
      </c>
      <c r="D345" s="53"/>
      <c r="E345" s="53">
        <v>1620</v>
      </c>
      <c r="F345" s="53" t="s">
        <v>702</v>
      </c>
      <c r="G345" s="49">
        <v>780680</v>
      </c>
      <c r="H345" s="51" t="s">
        <v>1361</v>
      </c>
      <c r="I345" s="58" t="s">
        <v>1361</v>
      </c>
    </row>
    <row r="346" spans="1:9" x14ac:dyDescent="0.25">
      <c r="A346" s="36" t="s">
        <v>87</v>
      </c>
      <c r="B346" s="51" t="s">
        <v>1367</v>
      </c>
      <c r="C346" s="53" t="s">
        <v>1387</v>
      </c>
      <c r="D346" s="53"/>
      <c r="E346" s="53">
        <v>1620</v>
      </c>
      <c r="F346" s="53" t="s">
        <v>702</v>
      </c>
      <c r="G346" s="49">
        <v>940320</v>
      </c>
      <c r="H346" s="51" t="s">
        <v>1361</v>
      </c>
      <c r="I346" s="58" t="s">
        <v>1361</v>
      </c>
    </row>
    <row r="347" spans="1:9" x14ac:dyDescent="0.25">
      <c r="A347" s="36" t="s">
        <v>87</v>
      </c>
      <c r="B347" s="51" t="s">
        <v>1367</v>
      </c>
      <c r="C347" s="53" t="s">
        <v>1388</v>
      </c>
      <c r="D347" s="53"/>
      <c r="E347" s="53">
        <v>1620</v>
      </c>
      <c r="F347" s="53" t="s">
        <v>702</v>
      </c>
      <c r="G347" s="49">
        <v>1163740</v>
      </c>
      <c r="H347" s="51" t="s">
        <v>1361</v>
      </c>
      <c r="I347" s="58" t="s">
        <v>1361</v>
      </c>
    </row>
    <row r="348" spans="1:9" x14ac:dyDescent="0.25">
      <c r="A348" s="36" t="s">
        <v>87</v>
      </c>
      <c r="B348" s="51" t="s">
        <v>1367</v>
      </c>
      <c r="C348" s="53" t="s">
        <v>1389</v>
      </c>
      <c r="D348" s="53"/>
      <c r="E348" s="53">
        <v>1620</v>
      </c>
      <c r="F348" s="53" t="s">
        <v>702</v>
      </c>
      <c r="G348" s="49">
        <v>1238080</v>
      </c>
      <c r="H348" s="51" t="s">
        <v>1361</v>
      </c>
      <c r="I348" s="58" t="s">
        <v>1361</v>
      </c>
    </row>
    <row r="349" spans="1:9" x14ac:dyDescent="0.25">
      <c r="A349" s="36" t="s">
        <v>87</v>
      </c>
      <c r="B349" s="51" t="s">
        <v>1367</v>
      </c>
      <c r="C349" s="53" t="s">
        <v>1390</v>
      </c>
      <c r="D349" s="53"/>
      <c r="E349" s="53">
        <v>1620</v>
      </c>
      <c r="F349" s="53" t="s">
        <v>702</v>
      </c>
      <c r="G349" s="49">
        <v>1646100</v>
      </c>
      <c r="H349" s="51" t="s">
        <v>1361</v>
      </c>
      <c r="I349" s="58" t="s">
        <v>1361</v>
      </c>
    </row>
    <row r="350" spans="1:9" x14ac:dyDescent="0.25">
      <c r="A350" s="36" t="s">
        <v>87</v>
      </c>
      <c r="B350" s="51" t="s">
        <v>1367</v>
      </c>
      <c r="C350" s="53" t="s">
        <v>1391</v>
      </c>
      <c r="D350" s="53"/>
      <c r="E350" s="53">
        <v>1620</v>
      </c>
      <c r="F350" s="53" t="s">
        <v>702</v>
      </c>
      <c r="G350" s="49">
        <v>1618400</v>
      </c>
      <c r="H350" s="51" t="s">
        <v>1361</v>
      </c>
      <c r="I350" s="58" t="s">
        <v>1361</v>
      </c>
    </row>
    <row r="351" spans="1:9" x14ac:dyDescent="0.25">
      <c r="A351" s="36" t="s">
        <v>87</v>
      </c>
      <c r="B351" s="51" t="s">
        <v>1392</v>
      </c>
      <c r="C351" s="53" t="s">
        <v>1031</v>
      </c>
      <c r="D351" s="53"/>
      <c r="E351" s="53">
        <v>1223</v>
      </c>
      <c r="F351" s="53">
        <v>2026</v>
      </c>
      <c r="G351" s="49">
        <v>382760</v>
      </c>
      <c r="H351" s="51" t="s">
        <v>1361</v>
      </c>
      <c r="I351" s="58" t="s">
        <v>1361</v>
      </c>
    </row>
    <row r="352" spans="1:9" x14ac:dyDescent="0.25">
      <c r="A352" s="36" t="s">
        <v>87</v>
      </c>
      <c r="B352" s="51" t="s">
        <v>1392</v>
      </c>
      <c r="C352" s="53" t="s">
        <v>978</v>
      </c>
      <c r="D352" s="53"/>
      <c r="E352" s="53">
        <v>1222</v>
      </c>
      <c r="F352" s="53">
        <v>2026</v>
      </c>
      <c r="G352" s="49">
        <v>1544360</v>
      </c>
      <c r="H352" s="51" t="s">
        <v>1361</v>
      </c>
      <c r="I352" s="58" t="s">
        <v>1361</v>
      </c>
    </row>
    <row r="353" spans="1:9" x14ac:dyDescent="0.25">
      <c r="A353" s="36" t="s">
        <v>87</v>
      </c>
      <c r="B353" s="51" t="s">
        <v>1392</v>
      </c>
      <c r="C353" s="53" t="s">
        <v>980</v>
      </c>
      <c r="D353" s="53"/>
      <c r="E353" s="53">
        <v>1222</v>
      </c>
      <c r="F353" s="53">
        <v>2026</v>
      </c>
      <c r="G353" s="49">
        <v>1672040</v>
      </c>
      <c r="H353" s="51" t="s">
        <v>1361</v>
      </c>
      <c r="I353" s="58" t="s">
        <v>1361</v>
      </c>
    </row>
    <row r="354" spans="1:9" x14ac:dyDescent="0.25">
      <c r="A354" s="36" t="s">
        <v>87</v>
      </c>
      <c r="B354" s="51" t="s">
        <v>1392</v>
      </c>
      <c r="C354" s="53" t="s">
        <v>1393</v>
      </c>
      <c r="D354" s="53"/>
      <c r="E354" s="53">
        <v>1213</v>
      </c>
      <c r="F354" s="53">
        <v>2026</v>
      </c>
      <c r="G354" s="49">
        <v>404680</v>
      </c>
      <c r="H354" s="51" t="s">
        <v>1361</v>
      </c>
      <c r="I354" s="58" t="s">
        <v>1361</v>
      </c>
    </row>
    <row r="355" spans="1:9" x14ac:dyDescent="0.25">
      <c r="A355" s="36" t="s">
        <v>87</v>
      </c>
      <c r="B355" s="51" t="s">
        <v>1392</v>
      </c>
      <c r="C355" s="53" t="s">
        <v>1394</v>
      </c>
      <c r="D355" s="53"/>
      <c r="E355" s="53">
        <v>1220</v>
      </c>
      <c r="F355" s="53">
        <v>2026</v>
      </c>
      <c r="G355" s="49">
        <v>378880</v>
      </c>
      <c r="H355" s="51" t="s">
        <v>1361</v>
      </c>
      <c r="I355" s="58" t="s">
        <v>1361</v>
      </c>
    </row>
    <row r="356" spans="1:9" x14ac:dyDescent="0.25">
      <c r="A356" s="36" t="s">
        <v>87</v>
      </c>
      <c r="B356" s="51" t="s">
        <v>1392</v>
      </c>
      <c r="C356" s="53" t="s">
        <v>1395</v>
      </c>
      <c r="D356" s="53"/>
      <c r="E356" s="53">
        <v>1223</v>
      </c>
      <c r="F356" s="53">
        <v>2026</v>
      </c>
      <c r="G356" s="49">
        <v>1444120</v>
      </c>
      <c r="H356" s="51" t="s">
        <v>1361</v>
      </c>
      <c r="I356" s="58" t="s">
        <v>1361</v>
      </c>
    </row>
    <row r="357" spans="1:9" x14ac:dyDescent="0.25">
      <c r="A357" s="36" t="s">
        <v>87</v>
      </c>
      <c r="B357" s="51" t="s">
        <v>1392</v>
      </c>
      <c r="C357" s="53" t="s">
        <v>1396</v>
      </c>
      <c r="D357" s="53"/>
      <c r="E357" s="53">
        <v>1222</v>
      </c>
      <c r="F357" s="53">
        <v>2026</v>
      </c>
      <c r="G357" s="49">
        <v>1287320</v>
      </c>
      <c r="H357" s="51" t="s">
        <v>1361</v>
      </c>
      <c r="I357" s="58" t="s">
        <v>1361</v>
      </c>
    </row>
    <row r="358" spans="1:9" x14ac:dyDescent="0.25">
      <c r="A358" s="36" t="s">
        <v>87</v>
      </c>
      <c r="B358" s="51" t="s">
        <v>1392</v>
      </c>
      <c r="C358" s="53" t="s">
        <v>1397</v>
      </c>
      <c r="D358" s="53"/>
      <c r="E358" s="53">
        <v>1222</v>
      </c>
      <c r="F358" s="53">
        <v>2026</v>
      </c>
      <c r="G358" s="49">
        <v>1187900</v>
      </c>
      <c r="H358" s="51" t="s">
        <v>1361</v>
      </c>
      <c r="I358" s="58" t="s">
        <v>1361</v>
      </c>
    </row>
    <row r="359" spans="1:9" x14ac:dyDescent="0.25">
      <c r="A359" s="36" t="s">
        <v>87</v>
      </c>
      <c r="B359" s="51" t="s">
        <v>1392</v>
      </c>
      <c r="C359" s="53" t="s">
        <v>1398</v>
      </c>
      <c r="D359" s="53"/>
      <c r="E359" s="53">
        <v>1223</v>
      </c>
      <c r="F359" s="53">
        <v>2026</v>
      </c>
      <c r="G359" s="49">
        <v>1129620</v>
      </c>
      <c r="H359" s="51" t="s">
        <v>1361</v>
      </c>
      <c r="I359" s="58" t="s">
        <v>1361</v>
      </c>
    </row>
    <row r="360" spans="1:9" x14ac:dyDescent="0.25">
      <c r="A360" s="36" t="s">
        <v>87</v>
      </c>
      <c r="B360" s="51" t="s">
        <v>1392</v>
      </c>
      <c r="C360" s="53" t="s">
        <v>1399</v>
      </c>
      <c r="D360" s="53"/>
      <c r="E360" s="53">
        <v>1222</v>
      </c>
      <c r="F360" s="53">
        <v>2026</v>
      </c>
      <c r="G360" s="49">
        <v>1095920</v>
      </c>
      <c r="H360" s="51" t="s">
        <v>1361</v>
      </c>
      <c r="I360" s="58" t="s">
        <v>1361</v>
      </c>
    </row>
    <row r="361" spans="1:9" x14ac:dyDescent="0.25">
      <c r="A361" s="36" t="s">
        <v>87</v>
      </c>
      <c r="B361" s="51" t="s">
        <v>1392</v>
      </c>
      <c r="C361" s="53" t="s">
        <v>1400</v>
      </c>
      <c r="D361" s="53"/>
      <c r="E361" s="53">
        <v>1223</v>
      </c>
      <c r="F361" s="53">
        <v>2026</v>
      </c>
      <c r="G361" s="49">
        <v>1040140</v>
      </c>
      <c r="H361" s="51" t="s">
        <v>1361</v>
      </c>
      <c r="I361" s="58" t="s">
        <v>1361</v>
      </c>
    </row>
    <row r="362" spans="1:9" x14ac:dyDescent="0.25">
      <c r="A362" s="36" t="s">
        <v>87</v>
      </c>
      <c r="B362" s="51" t="s">
        <v>1392</v>
      </c>
      <c r="C362" s="53" t="s">
        <v>1401</v>
      </c>
      <c r="D362" s="53"/>
      <c r="E362" s="53">
        <v>1223</v>
      </c>
      <c r="F362" s="53">
        <v>2026</v>
      </c>
      <c r="G362" s="49">
        <v>871120</v>
      </c>
      <c r="H362" s="51" t="s">
        <v>1361</v>
      </c>
      <c r="I362" s="58" t="s">
        <v>1361</v>
      </c>
    </row>
    <row r="363" spans="1:9" x14ac:dyDescent="0.25">
      <c r="A363" s="36" t="s">
        <v>87</v>
      </c>
      <c r="B363" s="51" t="s">
        <v>1392</v>
      </c>
      <c r="C363" s="53" t="s">
        <v>1402</v>
      </c>
      <c r="D363" s="53"/>
      <c r="E363" s="53">
        <v>1220</v>
      </c>
      <c r="F363" s="53">
        <v>2026</v>
      </c>
      <c r="G363" s="49">
        <v>864980</v>
      </c>
      <c r="H363" s="51" t="s">
        <v>1361</v>
      </c>
      <c r="I363" s="58" t="s">
        <v>1361</v>
      </c>
    </row>
    <row r="364" spans="1:9" x14ac:dyDescent="0.25">
      <c r="A364" s="36" t="s">
        <v>87</v>
      </c>
      <c r="B364" s="51" t="s">
        <v>1392</v>
      </c>
      <c r="C364" s="53" t="s">
        <v>1403</v>
      </c>
      <c r="D364" s="53"/>
      <c r="E364" s="53">
        <v>1220</v>
      </c>
      <c r="F364" s="53">
        <v>2026</v>
      </c>
      <c r="G364" s="49">
        <v>798700</v>
      </c>
      <c r="H364" s="51" t="s">
        <v>1361</v>
      </c>
      <c r="I364" s="58" t="s">
        <v>1361</v>
      </c>
    </row>
    <row r="365" spans="1:9" x14ac:dyDescent="0.25">
      <c r="A365" s="36" t="s">
        <v>87</v>
      </c>
      <c r="B365" s="51" t="s">
        <v>1392</v>
      </c>
      <c r="C365" s="53" t="s">
        <v>1404</v>
      </c>
      <c r="D365" s="53"/>
      <c r="E365" s="53">
        <v>1222</v>
      </c>
      <c r="F365" s="53">
        <v>2026</v>
      </c>
      <c r="G365" s="49">
        <v>835440</v>
      </c>
      <c r="H365" s="51" t="s">
        <v>1361</v>
      </c>
      <c r="I365" s="58" t="s">
        <v>1361</v>
      </c>
    </row>
    <row r="366" spans="1:9" x14ac:dyDescent="0.25">
      <c r="A366" s="36" t="s">
        <v>87</v>
      </c>
      <c r="B366" s="51" t="s">
        <v>1392</v>
      </c>
      <c r="C366" s="53" t="s">
        <v>1405</v>
      </c>
      <c r="D366" s="53"/>
      <c r="E366" s="53">
        <v>1223</v>
      </c>
      <c r="F366" s="53">
        <v>2026</v>
      </c>
      <c r="G366" s="49">
        <v>974540</v>
      </c>
      <c r="H366" s="51" t="s">
        <v>1361</v>
      </c>
      <c r="I366" s="58" t="s">
        <v>1361</v>
      </c>
    </row>
    <row r="367" spans="1:9" x14ac:dyDescent="0.25">
      <c r="A367" s="36" t="s">
        <v>87</v>
      </c>
      <c r="B367" s="51" t="s">
        <v>1392</v>
      </c>
      <c r="C367" s="53" t="s">
        <v>1406</v>
      </c>
      <c r="D367" s="53"/>
      <c r="E367" s="53">
        <v>1223</v>
      </c>
      <c r="F367" s="53">
        <v>2026</v>
      </c>
      <c r="G367" s="49">
        <v>327720</v>
      </c>
      <c r="H367" s="51" t="s">
        <v>1361</v>
      </c>
      <c r="I367" s="58" t="s">
        <v>1361</v>
      </c>
    </row>
    <row r="368" spans="1:9" x14ac:dyDescent="0.25">
      <c r="A368" s="36" t="s">
        <v>87</v>
      </c>
      <c r="B368" s="51" t="s">
        <v>1392</v>
      </c>
      <c r="C368" s="53" t="s">
        <v>1407</v>
      </c>
      <c r="D368" s="53"/>
      <c r="E368" s="53">
        <v>1222</v>
      </c>
      <c r="F368" s="53">
        <v>2026</v>
      </c>
      <c r="G368" s="49">
        <v>46500</v>
      </c>
      <c r="H368" s="51" t="s">
        <v>1361</v>
      </c>
      <c r="I368" s="58" t="s">
        <v>1361</v>
      </c>
    </row>
    <row r="369" spans="1:9" x14ac:dyDescent="0.25">
      <c r="A369" s="36" t="s">
        <v>87</v>
      </c>
      <c r="B369" s="51" t="s">
        <v>1392</v>
      </c>
      <c r="C369" s="53" t="s">
        <v>977</v>
      </c>
      <c r="D369" s="53"/>
      <c r="E369" s="53">
        <v>1621</v>
      </c>
      <c r="F369" s="53" t="s">
        <v>702</v>
      </c>
      <c r="G369" s="49">
        <v>881820</v>
      </c>
      <c r="H369" s="51" t="s">
        <v>1361</v>
      </c>
      <c r="I369" s="58" t="s">
        <v>1361</v>
      </c>
    </row>
    <row r="370" spans="1:9" x14ac:dyDescent="0.25">
      <c r="A370" s="36" t="s">
        <v>87</v>
      </c>
      <c r="B370" s="51" t="s">
        <v>1408</v>
      </c>
      <c r="C370" s="53" t="s">
        <v>988</v>
      </c>
      <c r="D370" s="53"/>
      <c r="E370" s="53">
        <v>1223</v>
      </c>
      <c r="F370" s="53">
        <v>2024</v>
      </c>
      <c r="G370" s="49">
        <v>832620</v>
      </c>
      <c r="H370" s="51" t="s">
        <v>1361</v>
      </c>
      <c r="I370" s="58" t="s">
        <v>1361</v>
      </c>
    </row>
    <row r="371" spans="1:9" x14ac:dyDescent="0.25">
      <c r="A371" s="36" t="s">
        <v>87</v>
      </c>
      <c r="B371" s="51" t="s">
        <v>1408</v>
      </c>
      <c r="C371" s="53" t="s">
        <v>1399</v>
      </c>
      <c r="D371" s="53"/>
      <c r="E371" s="53">
        <v>1223</v>
      </c>
      <c r="F371" s="53">
        <v>2025</v>
      </c>
      <c r="G371" s="49">
        <v>964120</v>
      </c>
      <c r="H371" s="51" t="s">
        <v>1361</v>
      </c>
      <c r="I371" s="58" t="s">
        <v>1361</v>
      </c>
    </row>
    <row r="372" spans="1:9" x14ac:dyDescent="0.25">
      <c r="A372" s="36" t="s">
        <v>87</v>
      </c>
      <c r="B372" s="51" t="s">
        <v>1408</v>
      </c>
      <c r="C372" s="53" t="s">
        <v>1400</v>
      </c>
      <c r="D372" s="53"/>
      <c r="E372" s="53">
        <v>1223</v>
      </c>
      <c r="F372" s="53">
        <v>2025</v>
      </c>
      <c r="G372" s="49">
        <v>1002760</v>
      </c>
      <c r="H372" s="51" t="s">
        <v>1361</v>
      </c>
      <c r="I372" s="58" t="s">
        <v>1361</v>
      </c>
    </row>
    <row r="373" spans="1:9" x14ac:dyDescent="0.25">
      <c r="A373" s="36" t="s">
        <v>87</v>
      </c>
      <c r="B373" s="51" t="s">
        <v>1408</v>
      </c>
      <c r="C373" s="53" t="s">
        <v>1401</v>
      </c>
      <c r="D373" s="53"/>
      <c r="E373" s="53">
        <v>1223</v>
      </c>
      <c r="F373" s="53">
        <v>2025</v>
      </c>
      <c r="G373" s="49">
        <v>496980</v>
      </c>
      <c r="H373" s="51" t="s">
        <v>1361</v>
      </c>
      <c r="I373" s="58" t="s">
        <v>1361</v>
      </c>
    </row>
    <row r="374" spans="1:9" x14ac:dyDescent="0.25">
      <c r="A374" s="36" t="s">
        <v>87</v>
      </c>
      <c r="B374" s="51" t="s">
        <v>1408</v>
      </c>
      <c r="C374" s="53" t="s">
        <v>1409</v>
      </c>
      <c r="D374" s="53"/>
      <c r="E374" s="53">
        <v>1223</v>
      </c>
      <c r="F374" s="53">
        <v>2025</v>
      </c>
      <c r="G374" s="49">
        <v>812290</v>
      </c>
      <c r="H374" s="51" t="s">
        <v>1361</v>
      </c>
      <c r="I374" s="58" t="s">
        <v>1361</v>
      </c>
    </row>
    <row r="375" spans="1:9" x14ac:dyDescent="0.25">
      <c r="A375" s="36" t="s">
        <v>87</v>
      </c>
      <c r="B375" s="51" t="s">
        <v>1408</v>
      </c>
      <c r="C375" s="53">
        <v>6511002</v>
      </c>
      <c r="D375" s="53"/>
      <c r="E375" s="53">
        <v>1220</v>
      </c>
      <c r="F375" s="53">
        <v>2026</v>
      </c>
      <c r="G375" s="49">
        <v>813560</v>
      </c>
      <c r="H375" s="51" t="s">
        <v>1361</v>
      </c>
      <c r="I375" s="58" t="s">
        <v>1361</v>
      </c>
    </row>
    <row r="376" spans="1:9" x14ac:dyDescent="0.25">
      <c r="A376" s="36" t="s">
        <v>87</v>
      </c>
      <c r="B376" s="51" t="s">
        <v>1408</v>
      </c>
      <c r="C376" s="53">
        <v>6511003</v>
      </c>
      <c r="D376" s="53"/>
      <c r="E376" s="53">
        <v>1220</v>
      </c>
      <c r="F376" s="53">
        <v>2026</v>
      </c>
      <c r="G376" s="49">
        <v>630460</v>
      </c>
      <c r="H376" s="51" t="s">
        <v>1361</v>
      </c>
      <c r="I376" s="58" t="s">
        <v>1361</v>
      </c>
    </row>
    <row r="377" spans="1:9" x14ac:dyDescent="0.25">
      <c r="A377" s="36" t="s">
        <v>87</v>
      </c>
      <c r="B377" s="51" t="s">
        <v>1408</v>
      </c>
      <c r="C377" s="53">
        <v>6511011</v>
      </c>
      <c r="D377" s="53"/>
      <c r="E377" s="53">
        <v>1220</v>
      </c>
      <c r="F377" s="53">
        <v>2026</v>
      </c>
      <c r="G377" s="49">
        <v>666580</v>
      </c>
      <c r="H377" s="51" t="s">
        <v>1361</v>
      </c>
      <c r="I377" s="58" t="s">
        <v>1361</v>
      </c>
    </row>
    <row r="378" spans="1:9" x14ac:dyDescent="0.25">
      <c r="A378" s="36" t="s">
        <v>87</v>
      </c>
      <c r="B378" s="51" t="s">
        <v>1408</v>
      </c>
      <c r="C378" s="53" t="s">
        <v>190</v>
      </c>
      <c r="D378" s="53"/>
      <c r="E378" s="53">
        <v>1220</v>
      </c>
      <c r="F378" s="53">
        <v>2026</v>
      </c>
      <c r="G378" s="49">
        <v>390080</v>
      </c>
      <c r="H378" s="51" t="s">
        <v>1361</v>
      </c>
      <c r="I378" s="58" t="s">
        <v>1361</v>
      </c>
    </row>
    <row r="379" spans="1:9" x14ac:dyDescent="0.25">
      <c r="A379" s="36" t="s">
        <v>87</v>
      </c>
      <c r="B379" s="51" t="s">
        <v>1408</v>
      </c>
      <c r="C379" s="53">
        <v>6512005</v>
      </c>
      <c r="D379" s="53"/>
      <c r="E379" s="53">
        <v>1220</v>
      </c>
      <c r="F379" s="53">
        <v>2026</v>
      </c>
      <c r="G379" s="49">
        <v>677700</v>
      </c>
      <c r="H379" s="51" t="s">
        <v>1361</v>
      </c>
      <c r="I379" s="58" t="s">
        <v>1361</v>
      </c>
    </row>
    <row r="380" spans="1:9" x14ac:dyDescent="0.25">
      <c r="A380" s="36" t="s">
        <v>87</v>
      </c>
      <c r="B380" s="51" t="s">
        <v>1408</v>
      </c>
      <c r="C380" s="53">
        <v>6512010</v>
      </c>
      <c r="D380" s="53"/>
      <c r="E380" s="53">
        <v>1220</v>
      </c>
      <c r="F380" s="53">
        <v>2026</v>
      </c>
      <c r="G380" s="49">
        <v>689900</v>
      </c>
      <c r="H380" s="51" t="s">
        <v>1361</v>
      </c>
      <c r="I380" s="58" t="s">
        <v>1361</v>
      </c>
    </row>
    <row r="381" spans="1:9" x14ac:dyDescent="0.25">
      <c r="A381" s="36" t="s">
        <v>87</v>
      </c>
      <c r="B381" s="51" t="s">
        <v>1408</v>
      </c>
      <c r="C381" s="53">
        <v>6512015</v>
      </c>
      <c r="D381" s="53"/>
      <c r="E381" s="53">
        <v>1220</v>
      </c>
      <c r="F381" s="53">
        <v>2026</v>
      </c>
      <c r="G381" s="49">
        <v>102740</v>
      </c>
      <c r="H381" s="51" t="s">
        <v>1361</v>
      </c>
      <c r="I381" s="58" t="s">
        <v>1361</v>
      </c>
    </row>
    <row r="382" spans="1:9" x14ac:dyDescent="0.25">
      <c r="A382" s="36" t="s">
        <v>87</v>
      </c>
      <c r="B382" s="51" t="s">
        <v>1408</v>
      </c>
      <c r="C382" s="53">
        <v>6513001</v>
      </c>
      <c r="D382" s="53"/>
      <c r="E382" s="53">
        <v>1220</v>
      </c>
      <c r="F382" s="53">
        <v>2026</v>
      </c>
      <c r="G382" s="49">
        <v>907780</v>
      </c>
      <c r="H382" s="51" t="s">
        <v>1361</v>
      </c>
      <c r="I382" s="58" t="s">
        <v>1361</v>
      </c>
    </row>
    <row r="383" spans="1:9" x14ac:dyDescent="0.25">
      <c r="A383" s="36" t="s">
        <v>87</v>
      </c>
      <c r="B383" s="51" t="s">
        <v>1408</v>
      </c>
      <c r="C383" s="53">
        <v>6513006</v>
      </c>
      <c r="D383" s="53"/>
      <c r="E383" s="53">
        <v>1220</v>
      </c>
      <c r="F383" s="53">
        <v>2026</v>
      </c>
      <c r="G383" s="49">
        <v>527940</v>
      </c>
      <c r="H383" s="51" t="s">
        <v>1361</v>
      </c>
      <c r="I383" s="58" t="s">
        <v>1361</v>
      </c>
    </row>
    <row r="384" spans="1:9" x14ac:dyDescent="0.25">
      <c r="A384" s="36" t="s">
        <v>87</v>
      </c>
      <c r="B384" s="51" t="s">
        <v>1408</v>
      </c>
      <c r="C384" s="53">
        <v>6513008</v>
      </c>
      <c r="D384" s="53"/>
      <c r="E384" s="53">
        <v>1220</v>
      </c>
      <c r="F384" s="53">
        <v>2026</v>
      </c>
      <c r="G384" s="49">
        <v>498460</v>
      </c>
      <c r="H384" s="51" t="s">
        <v>1361</v>
      </c>
      <c r="I384" s="58" t="s">
        <v>1361</v>
      </c>
    </row>
    <row r="385" spans="1:9" x14ac:dyDescent="0.25">
      <c r="A385" s="36" t="s">
        <v>87</v>
      </c>
      <c r="B385" s="51" t="s">
        <v>1408</v>
      </c>
      <c r="C385" s="53">
        <v>6513012</v>
      </c>
      <c r="D385" s="53"/>
      <c r="E385" s="53">
        <v>1220</v>
      </c>
      <c r="F385" s="53">
        <v>2026</v>
      </c>
      <c r="G385" s="49">
        <v>374180</v>
      </c>
      <c r="H385" s="51" t="s">
        <v>1361</v>
      </c>
      <c r="I385" s="58" t="s">
        <v>1361</v>
      </c>
    </row>
    <row r="386" spans="1:9" x14ac:dyDescent="0.25">
      <c r="A386" s="36" t="s">
        <v>87</v>
      </c>
      <c r="B386" s="51" t="s">
        <v>1408</v>
      </c>
      <c r="C386" s="53">
        <v>6511004</v>
      </c>
      <c r="D386" s="53"/>
      <c r="E386" s="53">
        <v>1620</v>
      </c>
      <c r="F386" s="53">
        <v>2026</v>
      </c>
      <c r="G386" s="49">
        <v>743380</v>
      </c>
      <c r="H386" s="51" t="s">
        <v>1361</v>
      </c>
      <c r="I386" s="58" t="s">
        <v>1361</v>
      </c>
    </row>
    <row r="387" spans="1:9" x14ac:dyDescent="0.25">
      <c r="A387" s="36" t="s">
        <v>87</v>
      </c>
      <c r="B387" s="51" t="s">
        <v>1408</v>
      </c>
      <c r="C387" s="53">
        <v>6511007</v>
      </c>
      <c r="D387" s="53"/>
      <c r="E387" s="53">
        <v>1620</v>
      </c>
      <c r="F387" s="53">
        <v>2026</v>
      </c>
      <c r="G387" s="49">
        <v>632400</v>
      </c>
      <c r="H387" s="51" t="s">
        <v>1361</v>
      </c>
      <c r="I387" s="58" t="s">
        <v>1361</v>
      </c>
    </row>
    <row r="388" spans="1:9" x14ac:dyDescent="0.25">
      <c r="A388" s="36" t="s">
        <v>87</v>
      </c>
      <c r="B388" s="51" t="s">
        <v>1408</v>
      </c>
      <c r="C388" s="53">
        <v>6511008</v>
      </c>
      <c r="D388" s="53"/>
      <c r="E388" s="53">
        <v>1620</v>
      </c>
      <c r="F388" s="53">
        <v>2026</v>
      </c>
      <c r="G388" s="49">
        <v>715320</v>
      </c>
      <c r="H388" s="51" t="s">
        <v>1361</v>
      </c>
      <c r="I388" s="58" t="s">
        <v>1361</v>
      </c>
    </row>
    <row r="389" spans="1:9" x14ac:dyDescent="0.25">
      <c r="A389" s="36" t="s">
        <v>87</v>
      </c>
      <c r="B389" s="51" t="s">
        <v>1408</v>
      </c>
      <c r="C389" s="53">
        <v>6511010</v>
      </c>
      <c r="D389" s="53"/>
      <c r="E389" s="53">
        <v>1620</v>
      </c>
      <c r="F389" s="53">
        <v>2026</v>
      </c>
      <c r="G389" s="49">
        <v>751720</v>
      </c>
      <c r="H389" s="51" t="s">
        <v>1361</v>
      </c>
      <c r="I389" s="58" t="s">
        <v>1361</v>
      </c>
    </row>
    <row r="390" spans="1:9" x14ac:dyDescent="0.25">
      <c r="A390" s="36" t="s">
        <v>87</v>
      </c>
      <c r="B390" s="51" t="s">
        <v>1408</v>
      </c>
      <c r="C390" s="53">
        <v>6511012</v>
      </c>
      <c r="D390" s="53"/>
      <c r="E390" s="53">
        <v>1620</v>
      </c>
      <c r="F390" s="53">
        <v>2026</v>
      </c>
      <c r="G390" s="49">
        <v>646140</v>
      </c>
      <c r="H390" s="51" t="s">
        <v>1361</v>
      </c>
      <c r="I390" s="58" t="s">
        <v>1361</v>
      </c>
    </row>
    <row r="391" spans="1:9" x14ac:dyDescent="0.25">
      <c r="A391" s="36" t="s">
        <v>87</v>
      </c>
      <c r="B391" s="51" t="s">
        <v>1408</v>
      </c>
      <c r="C391" s="53">
        <v>6511013</v>
      </c>
      <c r="D391" s="53"/>
      <c r="E391" s="53">
        <v>1620</v>
      </c>
      <c r="F391" s="53">
        <v>2026</v>
      </c>
      <c r="G391" s="49">
        <v>620780</v>
      </c>
      <c r="H391" s="51" t="s">
        <v>1361</v>
      </c>
      <c r="I391" s="58" t="s">
        <v>1361</v>
      </c>
    </row>
    <row r="392" spans="1:9" x14ac:dyDescent="0.25">
      <c r="A392" s="36" t="s">
        <v>87</v>
      </c>
      <c r="B392" s="51" t="s">
        <v>1408</v>
      </c>
      <c r="C392" s="53" t="s">
        <v>365</v>
      </c>
      <c r="D392" s="53"/>
      <c r="E392" s="53">
        <v>1621</v>
      </c>
      <c r="F392" s="53">
        <v>2026</v>
      </c>
      <c r="G392" s="49">
        <v>960580</v>
      </c>
      <c r="H392" s="51" t="s">
        <v>1361</v>
      </c>
      <c r="I392" s="58" t="s">
        <v>1361</v>
      </c>
    </row>
    <row r="393" spans="1:9" x14ac:dyDescent="0.25">
      <c r="A393" s="36" t="s">
        <v>87</v>
      </c>
      <c r="B393" s="51" t="s">
        <v>1408</v>
      </c>
      <c r="C393" s="53" t="s">
        <v>193</v>
      </c>
      <c r="D393" s="53"/>
      <c r="E393" s="53">
        <v>1621</v>
      </c>
      <c r="F393" s="53">
        <v>2026</v>
      </c>
      <c r="G393" s="49">
        <v>737140</v>
      </c>
      <c r="H393" s="51" t="s">
        <v>1361</v>
      </c>
      <c r="I393" s="58" t="s">
        <v>1361</v>
      </c>
    </row>
    <row r="394" spans="1:9" x14ac:dyDescent="0.25">
      <c r="A394" s="36" t="s">
        <v>87</v>
      </c>
      <c r="B394" s="51" t="s">
        <v>1408</v>
      </c>
      <c r="C394" s="53" t="s">
        <v>194</v>
      </c>
      <c r="D394" s="53"/>
      <c r="E394" s="53">
        <v>1620</v>
      </c>
      <c r="F394" s="53">
        <v>2026</v>
      </c>
      <c r="G394" s="49">
        <v>718100</v>
      </c>
      <c r="H394" s="51" t="s">
        <v>1361</v>
      </c>
      <c r="I394" s="58" t="s">
        <v>1361</v>
      </c>
    </row>
    <row r="395" spans="1:9" x14ac:dyDescent="0.25">
      <c r="A395" s="36" t="s">
        <v>87</v>
      </c>
      <c r="B395" s="51" t="s">
        <v>1408</v>
      </c>
      <c r="C395" s="53">
        <v>6512006</v>
      </c>
      <c r="D395" s="53"/>
      <c r="E395" s="53">
        <v>1620</v>
      </c>
      <c r="F395" s="53">
        <v>2026</v>
      </c>
      <c r="G395" s="49">
        <v>1000640</v>
      </c>
      <c r="H395" s="51" t="s">
        <v>1361</v>
      </c>
      <c r="I395" s="58" t="s">
        <v>1361</v>
      </c>
    </row>
    <row r="396" spans="1:9" x14ac:dyDescent="0.25">
      <c r="A396" s="36" t="s">
        <v>87</v>
      </c>
      <c r="B396" s="51" t="s">
        <v>1408</v>
      </c>
      <c r="C396" s="53" t="s">
        <v>1410</v>
      </c>
      <c r="D396" s="53"/>
      <c r="E396" s="53">
        <v>1620</v>
      </c>
      <c r="F396" s="53">
        <v>2026</v>
      </c>
      <c r="G396" s="49">
        <v>1165740</v>
      </c>
      <c r="H396" s="51" t="s">
        <v>1361</v>
      </c>
      <c r="I396" s="58" t="s">
        <v>1361</v>
      </c>
    </row>
    <row r="397" spans="1:9" x14ac:dyDescent="0.25">
      <c r="A397" s="36" t="s">
        <v>87</v>
      </c>
      <c r="B397" s="51" t="s">
        <v>1408</v>
      </c>
      <c r="C397" s="53">
        <v>6512009</v>
      </c>
      <c r="D397" s="53"/>
      <c r="E397" s="53">
        <v>1620</v>
      </c>
      <c r="F397" s="53">
        <v>2026</v>
      </c>
      <c r="G397" s="49">
        <v>853760</v>
      </c>
      <c r="H397" s="51" t="s">
        <v>1361</v>
      </c>
      <c r="I397" s="58" t="s">
        <v>1361</v>
      </c>
    </row>
    <row r="398" spans="1:9" x14ac:dyDescent="0.25">
      <c r="A398" s="36" t="s">
        <v>87</v>
      </c>
      <c r="B398" s="51" t="s">
        <v>1408</v>
      </c>
      <c r="C398" s="53" t="s">
        <v>1411</v>
      </c>
      <c r="D398" s="53"/>
      <c r="E398" s="53">
        <v>1620</v>
      </c>
      <c r="F398" s="53">
        <v>2026</v>
      </c>
      <c r="G398" s="49">
        <v>714800</v>
      </c>
      <c r="H398" s="51" t="s">
        <v>1361</v>
      </c>
      <c r="I398" s="58" t="s">
        <v>1361</v>
      </c>
    </row>
    <row r="399" spans="1:9" x14ac:dyDescent="0.25">
      <c r="A399" s="36" t="s">
        <v>87</v>
      </c>
      <c r="B399" s="51" t="s">
        <v>1408</v>
      </c>
      <c r="C399" s="53">
        <v>6512013</v>
      </c>
      <c r="D399" s="53"/>
      <c r="E399" s="53">
        <v>1620</v>
      </c>
      <c r="F399" s="53">
        <v>2026</v>
      </c>
      <c r="G399" s="49">
        <v>565820</v>
      </c>
      <c r="H399" s="51" t="s">
        <v>1361</v>
      </c>
      <c r="I399" s="58" t="s">
        <v>1361</v>
      </c>
    </row>
    <row r="400" spans="1:9" x14ac:dyDescent="0.25">
      <c r="A400" s="36" t="s">
        <v>87</v>
      </c>
      <c r="B400" s="51" t="s">
        <v>1408</v>
      </c>
      <c r="C400" s="53">
        <v>6512014</v>
      </c>
      <c r="D400" s="53"/>
      <c r="E400" s="53">
        <v>1620</v>
      </c>
      <c r="F400" s="53">
        <v>2026</v>
      </c>
      <c r="G400" s="49">
        <v>314120</v>
      </c>
      <c r="H400" s="51" t="s">
        <v>1361</v>
      </c>
      <c r="I400" s="58" t="s">
        <v>1361</v>
      </c>
    </row>
    <row r="401" spans="1:9" x14ac:dyDescent="0.25">
      <c r="A401" s="36" t="s">
        <v>87</v>
      </c>
      <c r="B401" s="51" t="s">
        <v>1408</v>
      </c>
      <c r="C401" s="53">
        <v>6513002</v>
      </c>
      <c r="D401" s="53"/>
      <c r="E401" s="53">
        <v>1620</v>
      </c>
      <c r="F401" s="53">
        <v>2026</v>
      </c>
      <c r="G401" s="49">
        <v>679460</v>
      </c>
      <c r="H401" s="51" t="s">
        <v>1361</v>
      </c>
      <c r="I401" s="58" t="s">
        <v>1361</v>
      </c>
    </row>
    <row r="402" spans="1:9" x14ac:dyDescent="0.25">
      <c r="A402" s="36" t="s">
        <v>87</v>
      </c>
      <c r="B402" s="51" t="s">
        <v>1408</v>
      </c>
      <c r="C402" s="53">
        <v>6513003</v>
      </c>
      <c r="D402" s="53"/>
      <c r="E402" s="53">
        <v>1620</v>
      </c>
      <c r="F402" s="53">
        <v>2026</v>
      </c>
      <c r="G402" s="49">
        <v>655260</v>
      </c>
      <c r="H402" s="51" t="s">
        <v>1361</v>
      </c>
      <c r="I402" s="58" t="s">
        <v>1361</v>
      </c>
    </row>
    <row r="403" spans="1:9" x14ac:dyDescent="0.25">
      <c r="A403" s="36" t="s">
        <v>87</v>
      </c>
      <c r="B403" s="51" t="s">
        <v>1408</v>
      </c>
      <c r="C403" s="53">
        <v>6513004</v>
      </c>
      <c r="D403" s="53"/>
      <c r="E403" s="53">
        <v>1620</v>
      </c>
      <c r="F403" s="53">
        <v>2026</v>
      </c>
      <c r="G403" s="49">
        <v>623180</v>
      </c>
      <c r="H403" s="51" t="s">
        <v>1361</v>
      </c>
      <c r="I403" s="58" t="s">
        <v>1361</v>
      </c>
    </row>
    <row r="404" spans="1:9" x14ac:dyDescent="0.25">
      <c r="A404" s="36" t="s">
        <v>87</v>
      </c>
      <c r="B404" s="51" t="s">
        <v>1408</v>
      </c>
      <c r="C404" s="53" t="s">
        <v>1412</v>
      </c>
      <c r="D404" s="53"/>
      <c r="E404" s="53">
        <v>1620</v>
      </c>
      <c r="F404" s="53">
        <v>2026</v>
      </c>
      <c r="G404" s="49">
        <v>215200</v>
      </c>
      <c r="H404" s="51" t="s">
        <v>1361</v>
      </c>
      <c r="I404" s="58" t="s">
        <v>1361</v>
      </c>
    </row>
    <row r="405" spans="1:9" x14ac:dyDescent="0.25">
      <c r="A405" s="36" t="s">
        <v>87</v>
      </c>
      <c r="B405" s="51" t="s">
        <v>1408</v>
      </c>
      <c r="C405" s="53">
        <v>6513007</v>
      </c>
      <c r="D405" s="53"/>
      <c r="E405" s="53">
        <v>1620</v>
      </c>
      <c r="F405" s="53">
        <v>2026</v>
      </c>
      <c r="G405" s="49">
        <v>454600</v>
      </c>
      <c r="H405" s="51" t="s">
        <v>1361</v>
      </c>
      <c r="I405" s="58" t="s">
        <v>1361</v>
      </c>
    </row>
    <row r="406" spans="1:9" x14ac:dyDescent="0.25">
      <c r="A406" s="36" t="s">
        <v>87</v>
      </c>
      <c r="B406" s="51" t="s">
        <v>1408</v>
      </c>
      <c r="C406" s="53">
        <v>6513010</v>
      </c>
      <c r="D406" s="53"/>
      <c r="E406" s="53">
        <v>1620</v>
      </c>
      <c r="F406" s="53">
        <v>2026</v>
      </c>
      <c r="G406" s="49">
        <v>616480</v>
      </c>
      <c r="H406" s="51" t="s">
        <v>1361</v>
      </c>
      <c r="I406" s="58" t="s">
        <v>1361</v>
      </c>
    </row>
    <row r="407" spans="1:9" x14ac:dyDescent="0.25">
      <c r="A407" s="36" t="s">
        <v>87</v>
      </c>
      <c r="B407" s="51" t="s">
        <v>1408</v>
      </c>
      <c r="C407" s="53">
        <v>6513011</v>
      </c>
      <c r="D407" s="53"/>
      <c r="E407" s="53">
        <v>1620</v>
      </c>
      <c r="F407" s="53">
        <v>2026</v>
      </c>
      <c r="G407" s="49">
        <v>529940</v>
      </c>
      <c r="H407" s="51" t="s">
        <v>1361</v>
      </c>
      <c r="I407" s="58" t="s">
        <v>1361</v>
      </c>
    </row>
    <row r="408" spans="1:9" x14ac:dyDescent="0.25">
      <c r="A408" s="36" t="s">
        <v>87</v>
      </c>
      <c r="B408" s="51" t="s">
        <v>1413</v>
      </c>
      <c r="C408" s="53" t="s">
        <v>216</v>
      </c>
      <c r="D408" s="53"/>
      <c r="E408" s="53" t="s">
        <v>122</v>
      </c>
      <c r="F408" s="53">
        <v>2026</v>
      </c>
      <c r="G408" s="49">
        <v>781280</v>
      </c>
      <c r="H408" s="51" t="s">
        <v>1414</v>
      </c>
      <c r="I408" s="58" t="s">
        <v>1414</v>
      </c>
    </row>
    <row r="409" spans="1:9" x14ac:dyDescent="0.25">
      <c r="A409" s="36" t="s">
        <v>87</v>
      </c>
      <c r="B409" s="51" t="s">
        <v>1413</v>
      </c>
      <c r="C409" s="53" t="s">
        <v>347</v>
      </c>
      <c r="D409" s="53"/>
      <c r="E409" s="53" t="s">
        <v>122</v>
      </c>
      <c r="F409" s="53">
        <v>2026</v>
      </c>
      <c r="G409" s="49">
        <v>1136680</v>
      </c>
      <c r="H409" s="51" t="s">
        <v>1414</v>
      </c>
      <c r="I409" s="58" t="s">
        <v>1414</v>
      </c>
    </row>
    <row r="410" spans="1:9" x14ac:dyDescent="0.25">
      <c r="A410" s="36" t="s">
        <v>87</v>
      </c>
      <c r="B410" s="51" t="s">
        <v>1413</v>
      </c>
      <c r="C410" s="53" t="s">
        <v>349</v>
      </c>
      <c r="D410" s="53"/>
      <c r="E410" s="53" t="s">
        <v>122</v>
      </c>
      <c r="F410" s="53">
        <v>2026</v>
      </c>
      <c r="G410" s="49">
        <v>962820</v>
      </c>
      <c r="H410" s="51" t="s">
        <v>1414</v>
      </c>
      <c r="I410" s="58" t="s">
        <v>1414</v>
      </c>
    </row>
    <row r="411" spans="1:9" x14ac:dyDescent="0.25">
      <c r="A411" s="36" t="s">
        <v>87</v>
      </c>
      <c r="B411" s="51" t="s">
        <v>1413</v>
      </c>
      <c r="C411" s="53" t="s">
        <v>350</v>
      </c>
      <c r="D411" s="53"/>
      <c r="E411" s="53" t="s">
        <v>122</v>
      </c>
      <c r="F411" s="53">
        <v>2026</v>
      </c>
      <c r="G411" s="49">
        <v>827000</v>
      </c>
      <c r="H411" s="51" t="s">
        <v>1414</v>
      </c>
      <c r="I411" s="58" t="s">
        <v>1414</v>
      </c>
    </row>
    <row r="412" spans="1:9" x14ac:dyDescent="0.25">
      <c r="A412" s="36" t="s">
        <v>87</v>
      </c>
      <c r="B412" s="51" t="s">
        <v>1413</v>
      </c>
      <c r="C412" s="53">
        <v>6502009</v>
      </c>
      <c r="D412" s="53"/>
      <c r="E412" s="53" t="s">
        <v>122</v>
      </c>
      <c r="F412" s="53">
        <v>2026</v>
      </c>
      <c r="G412" s="49">
        <v>639280</v>
      </c>
      <c r="H412" s="51" t="s">
        <v>1414</v>
      </c>
      <c r="I412" s="58" t="s">
        <v>1414</v>
      </c>
    </row>
    <row r="413" spans="1:9" x14ac:dyDescent="0.25">
      <c r="A413" s="36" t="s">
        <v>87</v>
      </c>
      <c r="B413" s="51" t="s">
        <v>1413</v>
      </c>
      <c r="C413" s="53" t="s">
        <v>1415</v>
      </c>
      <c r="D413" s="53"/>
      <c r="E413" s="53" t="s">
        <v>1364</v>
      </c>
      <c r="F413" s="53">
        <v>2026</v>
      </c>
      <c r="G413" s="49">
        <v>597260</v>
      </c>
      <c r="H413" s="51" t="s">
        <v>1414</v>
      </c>
      <c r="I413" s="58" t="s">
        <v>1414</v>
      </c>
    </row>
    <row r="414" spans="1:9" x14ac:dyDescent="0.25">
      <c r="A414" s="36" t="s">
        <v>87</v>
      </c>
      <c r="B414" s="51" t="s">
        <v>1413</v>
      </c>
      <c r="C414" s="53" t="s">
        <v>1416</v>
      </c>
      <c r="D414" s="53"/>
      <c r="E414" s="53" t="s">
        <v>122</v>
      </c>
      <c r="F414" s="53">
        <v>2026</v>
      </c>
      <c r="G414" s="49">
        <v>603540</v>
      </c>
      <c r="H414" s="51" t="s">
        <v>1414</v>
      </c>
      <c r="I414" s="58" t="s">
        <v>1414</v>
      </c>
    </row>
    <row r="415" spans="1:9" x14ac:dyDescent="0.25">
      <c r="A415" s="36" t="s">
        <v>87</v>
      </c>
      <c r="B415" s="51" t="s">
        <v>1413</v>
      </c>
      <c r="C415" s="53" t="s">
        <v>1417</v>
      </c>
      <c r="D415" s="53"/>
      <c r="E415" s="53" t="s">
        <v>122</v>
      </c>
      <c r="F415" s="53">
        <v>2026</v>
      </c>
      <c r="G415" s="49">
        <v>669400</v>
      </c>
      <c r="H415" s="51" t="s">
        <v>1414</v>
      </c>
      <c r="I415" s="58" t="s">
        <v>1414</v>
      </c>
    </row>
    <row r="416" spans="1:9" x14ac:dyDescent="0.25">
      <c r="A416" s="36" t="s">
        <v>87</v>
      </c>
      <c r="B416" s="51" t="s">
        <v>1413</v>
      </c>
      <c r="C416" s="53" t="s">
        <v>1418</v>
      </c>
      <c r="D416" s="53"/>
      <c r="E416" s="53" t="s">
        <v>122</v>
      </c>
      <c r="F416" s="53">
        <v>2026</v>
      </c>
      <c r="G416" s="49">
        <v>739800</v>
      </c>
      <c r="H416" s="51" t="s">
        <v>1414</v>
      </c>
      <c r="I416" s="58" t="s">
        <v>1414</v>
      </c>
    </row>
    <row r="417" spans="1:9" x14ac:dyDescent="0.25">
      <c r="A417" s="36" t="s">
        <v>87</v>
      </c>
      <c r="B417" s="51" t="s">
        <v>1413</v>
      </c>
      <c r="C417" s="53" t="s">
        <v>1419</v>
      </c>
      <c r="D417" s="53"/>
      <c r="E417" s="53" t="s">
        <v>122</v>
      </c>
      <c r="F417" s="53">
        <v>2026</v>
      </c>
      <c r="G417" s="49">
        <v>437640</v>
      </c>
      <c r="H417" s="51" t="s">
        <v>1414</v>
      </c>
      <c r="I417" s="58" t="s">
        <v>1414</v>
      </c>
    </row>
    <row r="418" spans="1:9" x14ac:dyDescent="0.25">
      <c r="A418" s="36" t="s">
        <v>87</v>
      </c>
      <c r="B418" s="51" t="s">
        <v>1413</v>
      </c>
      <c r="C418" s="53" t="s">
        <v>351</v>
      </c>
      <c r="D418" s="53"/>
      <c r="E418" s="53" t="s">
        <v>191</v>
      </c>
      <c r="F418" s="53">
        <v>2026</v>
      </c>
      <c r="G418" s="49">
        <v>691640</v>
      </c>
      <c r="H418" s="51" t="s">
        <v>1414</v>
      </c>
      <c r="I418" s="58" t="s">
        <v>1414</v>
      </c>
    </row>
    <row r="419" spans="1:9" x14ac:dyDescent="0.25">
      <c r="A419" s="36" t="s">
        <v>87</v>
      </c>
      <c r="B419" s="51" t="s">
        <v>1413</v>
      </c>
      <c r="C419" s="53" t="s">
        <v>1420</v>
      </c>
      <c r="D419" s="53"/>
      <c r="E419" s="53" t="s">
        <v>191</v>
      </c>
      <c r="F419" s="53">
        <v>2026</v>
      </c>
      <c r="G419" s="49">
        <v>566720</v>
      </c>
      <c r="H419" s="51" t="s">
        <v>1414</v>
      </c>
      <c r="I419" s="58" t="s">
        <v>1414</v>
      </c>
    </row>
    <row r="420" spans="1:9" x14ac:dyDescent="0.25">
      <c r="A420" s="36" t="s">
        <v>87</v>
      </c>
      <c r="B420" s="51" t="s">
        <v>1413</v>
      </c>
      <c r="C420" s="53" t="s">
        <v>1421</v>
      </c>
      <c r="D420" s="53"/>
      <c r="E420" s="53" t="s">
        <v>191</v>
      </c>
      <c r="F420" s="53">
        <v>2026</v>
      </c>
      <c r="G420" s="49">
        <v>604300</v>
      </c>
      <c r="H420" s="51" t="s">
        <v>1414</v>
      </c>
      <c r="I420" s="58" t="s">
        <v>1414</v>
      </c>
    </row>
    <row r="421" spans="1:9" x14ac:dyDescent="0.25">
      <c r="A421" s="84" t="s">
        <v>13</v>
      </c>
      <c r="B421" s="86"/>
      <c r="C421" s="85"/>
      <c r="D421" s="85"/>
      <c r="E421" s="85"/>
      <c r="F421" s="85"/>
      <c r="G421" s="82">
        <f>SUM(G253:G420)</f>
        <v>150035850</v>
      </c>
      <c r="H421" s="86"/>
      <c r="I421" s="58"/>
    </row>
    <row r="422" spans="1:9" x14ac:dyDescent="0.25">
      <c r="A422" s="36" t="s">
        <v>88</v>
      </c>
      <c r="B422" s="51" t="s">
        <v>4</v>
      </c>
      <c r="C422" s="53">
        <v>8101005</v>
      </c>
      <c r="D422" s="53" t="s">
        <v>1126</v>
      </c>
      <c r="E422" s="53">
        <v>1213</v>
      </c>
      <c r="F422" s="53">
        <v>2024</v>
      </c>
      <c r="G422" s="54">
        <v>112991</v>
      </c>
      <c r="H422" s="51" t="s">
        <v>1127</v>
      </c>
      <c r="I422" s="58"/>
    </row>
    <row r="423" spans="1:9" x14ac:dyDescent="0.25">
      <c r="A423" s="36" t="s">
        <v>88</v>
      </c>
      <c r="B423" s="51" t="s">
        <v>4</v>
      </c>
      <c r="C423" s="53">
        <v>8103002</v>
      </c>
      <c r="D423" s="53" t="s">
        <v>1128</v>
      </c>
      <c r="E423" s="53">
        <v>1621</v>
      </c>
      <c r="F423" s="53">
        <v>2024</v>
      </c>
      <c r="G423" s="54">
        <v>989345</v>
      </c>
      <c r="H423" s="51" t="s">
        <v>1127</v>
      </c>
      <c r="I423" s="58"/>
    </row>
    <row r="424" spans="1:9" x14ac:dyDescent="0.25">
      <c r="A424" s="36" t="s">
        <v>88</v>
      </c>
      <c r="B424" s="51" t="s">
        <v>4</v>
      </c>
      <c r="C424" s="53">
        <v>8103001</v>
      </c>
      <c r="D424" s="53" t="s">
        <v>1129</v>
      </c>
      <c r="E424" s="53">
        <v>1223</v>
      </c>
      <c r="F424" s="53">
        <v>2024</v>
      </c>
      <c r="G424" s="54">
        <v>1886571</v>
      </c>
      <c r="H424" s="51" t="s">
        <v>1127</v>
      </c>
      <c r="I424" s="58"/>
    </row>
    <row r="425" spans="1:9" x14ac:dyDescent="0.25">
      <c r="A425" s="36" t="s">
        <v>88</v>
      </c>
      <c r="B425" s="51" t="s">
        <v>4</v>
      </c>
      <c r="C425" s="53">
        <v>8102001</v>
      </c>
      <c r="D425" s="53" t="s">
        <v>1130</v>
      </c>
      <c r="E425" s="53">
        <v>1621</v>
      </c>
      <c r="F425" s="53">
        <v>2024</v>
      </c>
      <c r="G425" s="54">
        <v>488459</v>
      </c>
      <c r="H425" s="51" t="s">
        <v>1127</v>
      </c>
      <c r="I425" s="58"/>
    </row>
    <row r="426" spans="1:9" x14ac:dyDescent="0.25">
      <c r="A426" s="36" t="s">
        <v>88</v>
      </c>
      <c r="B426" s="51" t="s">
        <v>4</v>
      </c>
      <c r="C426" s="53">
        <v>5101001</v>
      </c>
      <c r="D426" s="53"/>
      <c r="E426" s="53">
        <v>1213</v>
      </c>
      <c r="F426" s="53">
        <v>2025</v>
      </c>
      <c r="G426" s="54">
        <v>1642400</v>
      </c>
      <c r="H426" s="51" t="s">
        <v>1127</v>
      </c>
      <c r="I426" s="58"/>
    </row>
    <row r="427" spans="1:9" x14ac:dyDescent="0.25">
      <c r="A427" s="36" t="s">
        <v>88</v>
      </c>
      <c r="B427" s="51" t="s">
        <v>4</v>
      </c>
      <c r="C427" s="53" t="s">
        <v>1131</v>
      </c>
      <c r="D427" s="53" t="s">
        <v>1132</v>
      </c>
      <c r="E427" s="53" t="s">
        <v>635</v>
      </c>
      <c r="F427" s="53">
        <v>2025</v>
      </c>
      <c r="G427" s="54">
        <v>93063</v>
      </c>
      <c r="H427" s="51" t="s">
        <v>1133</v>
      </c>
      <c r="I427" s="58"/>
    </row>
    <row r="428" spans="1:9" x14ac:dyDescent="0.25">
      <c r="A428" s="36" t="s">
        <v>88</v>
      </c>
      <c r="B428" s="51" t="s">
        <v>4</v>
      </c>
      <c r="C428" s="53" t="s">
        <v>272</v>
      </c>
      <c r="D428" s="53" t="s">
        <v>1134</v>
      </c>
      <c r="E428" s="53" t="s">
        <v>625</v>
      </c>
      <c r="F428" s="53">
        <v>2025</v>
      </c>
      <c r="G428" s="54">
        <v>31879</v>
      </c>
      <c r="H428" s="51" t="s">
        <v>1133</v>
      </c>
      <c r="I428" s="58"/>
    </row>
    <row r="429" spans="1:9" x14ac:dyDescent="0.25">
      <c r="A429" s="36" t="s">
        <v>88</v>
      </c>
      <c r="B429" s="51" t="s">
        <v>4</v>
      </c>
      <c r="C429" s="53" t="s">
        <v>1135</v>
      </c>
      <c r="D429" s="53" t="s">
        <v>1136</v>
      </c>
      <c r="E429" s="53" t="s">
        <v>120</v>
      </c>
      <c r="F429" s="53">
        <v>2025</v>
      </c>
      <c r="G429" s="54">
        <v>89502</v>
      </c>
      <c r="H429" s="51" t="s">
        <v>1133</v>
      </c>
      <c r="I429" s="58"/>
    </row>
    <row r="430" spans="1:9" x14ac:dyDescent="0.25">
      <c r="A430" s="36" t="s">
        <v>88</v>
      </c>
      <c r="B430" s="51" t="s">
        <v>4</v>
      </c>
      <c r="C430" s="53" t="s">
        <v>701</v>
      </c>
      <c r="D430" s="53" t="s">
        <v>1137</v>
      </c>
      <c r="E430" s="53">
        <v>1223</v>
      </c>
      <c r="F430" s="53">
        <v>2025</v>
      </c>
      <c r="G430" s="54">
        <v>127833</v>
      </c>
      <c r="H430" s="51" t="s">
        <v>1133</v>
      </c>
      <c r="I430" s="58"/>
    </row>
    <row r="431" spans="1:9" x14ac:dyDescent="0.25">
      <c r="A431" s="36" t="s">
        <v>88</v>
      </c>
      <c r="B431" s="51" t="s">
        <v>4</v>
      </c>
      <c r="C431" s="53" t="s">
        <v>1138</v>
      </c>
      <c r="D431" s="53" t="s">
        <v>1139</v>
      </c>
      <c r="E431" s="53">
        <v>1621</v>
      </c>
      <c r="F431" s="53">
        <v>2025</v>
      </c>
      <c r="G431" s="54">
        <v>23704</v>
      </c>
      <c r="H431" s="51" t="s">
        <v>1133</v>
      </c>
      <c r="I431" s="58"/>
    </row>
    <row r="432" spans="1:9" x14ac:dyDescent="0.25">
      <c r="A432" s="36" t="s">
        <v>88</v>
      </c>
      <c r="B432" s="51" t="s">
        <v>4</v>
      </c>
      <c r="C432" s="53">
        <v>8106002</v>
      </c>
      <c r="D432" s="53" t="s">
        <v>1140</v>
      </c>
      <c r="E432" s="53">
        <v>1621</v>
      </c>
      <c r="F432" s="53">
        <v>2025</v>
      </c>
      <c r="G432" s="54">
        <v>33637</v>
      </c>
      <c r="H432" s="51" t="s">
        <v>1133</v>
      </c>
      <c r="I432" s="58"/>
    </row>
    <row r="433" spans="1:9" x14ac:dyDescent="0.25">
      <c r="A433" s="36" t="s">
        <v>88</v>
      </c>
      <c r="B433" s="51" t="s">
        <v>4</v>
      </c>
      <c r="C433" s="53">
        <v>8102002</v>
      </c>
      <c r="D433" s="53" t="s">
        <v>1141</v>
      </c>
      <c r="E433" s="53">
        <v>1621</v>
      </c>
      <c r="F433" s="53">
        <v>2025</v>
      </c>
      <c r="G433" s="54">
        <v>587377</v>
      </c>
      <c r="H433" s="51" t="s">
        <v>1133</v>
      </c>
      <c r="I433" s="58"/>
    </row>
    <row r="434" spans="1:9" x14ac:dyDescent="0.25">
      <c r="A434" s="36" t="s">
        <v>88</v>
      </c>
      <c r="B434" s="51" t="s">
        <v>1142</v>
      </c>
      <c r="C434" s="53">
        <v>6511008</v>
      </c>
      <c r="D434" s="53"/>
      <c r="E434" s="53">
        <v>1611</v>
      </c>
      <c r="F434" s="53">
        <v>2026</v>
      </c>
      <c r="G434" s="54">
        <v>364320</v>
      </c>
      <c r="H434" s="51" t="s">
        <v>1125</v>
      </c>
      <c r="I434" s="58"/>
    </row>
    <row r="435" spans="1:9" x14ac:dyDescent="0.25">
      <c r="A435" s="36" t="s">
        <v>88</v>
      </c>
      <c r="B435" s="51" t="s">
        <v>1142</v>
      </c>
      <c r="C435" s="53">
        <v>6511009</v>
      </c>
      <c r="D435" s="53"/>
      <c r="E435" s="53">
        <v>1621</v>
      </c>
      <c r="F435" s="53">
        <v>2026</v>
      </c>
      <c r="G435" s="54">
        <v>212660</v>
      </c>
      <c r="H435" s="51" t="s">
        <v>1125</v>
      </c>
      <c r="I435" s="58"/>
    </row>
    <row r="436" spans="1:9" x14ac:dyDescent="0.25">
      <c r="A436" s="36" t="s">
        <v>88</v>
      </c>
      <c r="B436" s="51" t="s">
        <v>1143</v>
      </c>
      <c r="C436" s="53">
        <v>7101007</v>
      </c>
      <c r="D436" s="53"/>
      <c r="E436" s="53">
        <v>1213</v>
      </c>
      <c r="F436" s="53">
        <v>2026</v>
      </c>
      <c r="G436" s="54">
        <v>849580</v>
      </c>
      <c r="H436" s="51" t="s">
        <v>1144</v>
      </c>
      <c r="I436" s="58"/>
    </row>
    <row r="437" spans="1:9" x14ac:dyDescent="0.25">
      <c r="A437" s="84" t="s">
        <v>13</v>
      </c>
      <c r="B437" s="86"/>
      <c r="C437" s="85"/>
      <c r="D437" s="85"/>
      <c r="E437" s="85"/>
      <c r="F437" s="85"/>
      <c r="G437" s="82">
        <f>SUM(G422:G436)</f>
        <v>7533321</v>
      </c>
      <c r="H437" s="86" t="s">
        <v>1144</v>
      </c>
      <c r="I437" s="58"/>
    </row>
    <row r="438" spans="1:9" x14ac:dyDescent="0.25">
      <c r="A438" s="36" t="s">
        <v>89</v>
      </c>
      <c r="B438" s="51" t="s">
        <v>619</v>
      </c>
      <c r="C438" s="53">
        <v>5111004</v>
      </c>
      <c r="D438" s="53"/>
      <c r="E438" s="53" t="s">
        <v>169</v>
      </c>
      <c r="F438" s="53">
        <v>2023</v>
      </c>
      <c r="G438" s="54">
        <v>984780</v>
      </c>
      <c r="H438" s="51" t="s">
        <v>620</v>
      </c>
      <c r="I438" s="58"/>
    </row>
    <row r="439" spans="1:9" x14ac:dyDescent="0.25">
      <c r="A439" s="36" t="s">
        <v>89</v>
      </c>
      <c r="B439" s="51" t="s">
        <v>619</v>
      </c>
      <c r="C439" s="53">
        <v>5111005</v>
      </c>
      <c r="D439" s="53"/>
      <c r="E439" s="53" t="s">
        <v>169</v>
      </c>
      <c r="F439" s="53">
        <v>2023</v>
      </c>
      <c r="G439" s="54">
        <v>723620</v>
      </c>
      <c r="H439" s="51" t="s">
        <v>620</v>
      </c>
      <c r="I439" s="58"/>
    </row>
    <row r="440" spans="1:9" x14ac:dyDescent="0.25">
      <c r="A440" s="36" t="s">
        <v>89</v>
      </c>
      <c r="B440" s="51" t="s">
        <v>575</v>
      </c>
      <c r="C440" s="53">
        <v>5202002</v>
      </c>
      <c r="D440" s="53"/>
      <c r="E440" s="53" t="s">
        <v>169</v>
      </c>
      <c r="F440" s="53">
        <v>2026</v>
      </c>
      <c r="G440" s="54">
        <v>479740</v>
      </c>
      <c r="H440" s="51" t="s">
        <v>621</v>
      </c>
      <c r="I440" s="58"/>
    </row>
    <row r="441" spans="1:9" x14ac:dyDescent="0.25">
      <c r="A441" s="36" t="s">
        <v>89</v>
      </c>
      <c r="B441" s="51" t="s">
        <v>575</v>
      </c>
      <c r="C441" s="53">
        <v>6501001</v>
      </c>
      <c r="D441" s="53"/>
      <c r="E441" s="53" t="s">
        <v>122</v>
      </c>
      <c r="F441" s="53">
        <v>2026</v>
      </c>
      <c r="G441" s="54">
        <v>663180</v>
      </c>
      <c r="H441" s="51" t="s">
        <v>622</v>
      </c>
      <c r="I441" s="58"/>
    </row>
    <row r="442" spans="1:9" x14ac:dyDescent="0.25">
      <c r="A442" s="36" t="s">
        <v>89</v>
      </c>
      <c r="B442" s="51" t="s">
        <v>575</v>
      </c>
      <c r="C442" s="53">
        <v>6501002</v>
      </c>
      <c r="D442" s="53"/>
      <c r="E442" s="53" t="s">
        <v>122</v>
      </c>
      <c r="F442" s="53">
        <v>2026</v>
      </c>
      <c r="G442" s="54">
        <v>616800</v>
      </c>
      <c r="H442" s="51" t="s">
        <v>622</v>
      </c>
      <c r="I442" s="58"/>
    </row>
    <row r="443" spans="1:9" x14ac:dyDescent="0.25">
      <c r="A443" s="36" t="s">
        <v>89</v>
      </c>
      <c r="B443" s="51" t="s">
        <v>575</v>
      </c>
      <c r="C443" s="53">
        <v>6501003</v>
      </c>
      <c r="D443" s="53"/>
      <c r="E443" s="53" t="s">
        <v>122</v>
      </c>
      <c r="F443" s="53">
        <v>2026</v>
      </c>
      <c r="G443" s="54">
        <v>780820</v>
      </c>
      <c r="H443" s="51" t="s">
        <v>622</v>
      </c>
      <c r="I443" s="58"/>
    </row>
    <row r="444" spans="1:9" x14ac:dyDescent="0.25">
      <c r="A444" s="36" t="s">
        <v>89</v>
      </c>
      <c r="B444" s="51" t="s">
        <v>623</v>
      </c>
      <c r="C444" s="53">
        <v>5121002</v>
      </c>
      <c r="D444" s="53"/>
      <c r="E444" s="53">
        <v>1212</v>
      </c>
      <c r="F444" s="53">
        <v>2025</v>
      </c>
      <c r="G444" s="54">
        <v>880440</v>
      </c>
      <c r="H444" s="51" t="s">
        <v>624</v>
      </c>
      <c r="I444" s="58"/>
    </row>
    <row r="445" spans="1:9" x14ac:dyDescent="0.25">
      <c r="A445" s="36" t="s">
        <v>89</v>
      </c>
      <c r="B445" s="51" t="s">
        <v>623</v>
      </c>
      <c r="C445" s="53">
        <v>5121003</v>
      </c>
      <c r="D445" s="53"/>
      <c r="E445" s="53">
        <v>1222</v>
      </c>
      <c r="F445" s="53">
        <v>2025</v>
      </c>
      <c r="G445" s="54">
        <v>637260</v>
      </c>
      <c r="H445" s="51" t="s">
        <v>624</v>
      </c>
      <c r="I445" s="58"/>
    </row>
    <row r="446" spans="1:9" x14ac:dyDescent="0.25">
      <c r="A446" s="36" t="s">
        <v>89</v>
      </c>
      <c r="B446" s="51" t="s">
        <v>623</v>
      </c>
      <c r="C446" s="53">
        <v>6521003</v>
      </c>
      <c r="D446" s="53"/>
      <c r="E446" s="53" t="s">
        <v>169</v>
      </c>
      <c r="F446" s="53">
        <v>2026</v>
      </c>
      <c r="G446" s="54">
        <v>1005920</v>
      </c>
      <c r="H446" s="51" t="s">
        <v>622</v>
      </c>
      <c r="I446" s="58"/>
    </row>
    <row r="447" spans="1:9" x14ac:dyDescent="0.25">
      <c r="A447" s="36" t="s">
        <v>89</v>
      </c>
      <c r="B447" s="51" t="s">
        <v>623</v>
      </c>
      <c r="C447" s="53">
        <v>6521004</v>
      </c>
      <c r="D447" s="53"/>
      <c r="E447" s="53" t="s">
        <v>191</v>
      </c>
      <c r="F447" s="53">
        <v>2026</v>
      </c>
      <c r="G447" s="54">
        <v>1247660</v>
      </c>
      <c r="H447" s="51" t="s">
        <v>622</v>
      </c>
      <c r="I447" s="58"/>
    </row>
    <row r="448" spans="1:9" x14ac:dyDescent="0.25">
      <c r="A448" s="36" t="s">
        <v>89</v>
      </c>
      <c r="B448" s="51" t="s">
        <v>623</v>
      </c>
      <c r="C448" s="53">
        <v>6521006</v>
      </c>
      <c r="D448" s="53"/>
      <c r="E448" s="53" t="s">
        <v>625</v>
      </c>
      <c r="F448" s="53">
        <v>2026</v>
      </c>
      <c r="G448" s="54">
        <v>1065820</v>
      </c>
      <c r="H448" s="51" t="s">
        <v>622</v>
      </c>
      <c r="I448" s="58"/>
    </row>
    <row r="449" spans="1:9" x14ac:dyDescent="0.25">
      <c r="A449" s="36" t="s">
        <v>89</v>
      </c>
      <c r="B449" s="51" t="s">
        <v>623</v>
      </c>
      <c r="C449" s="53">
        <v>6521007</v>
      </c>
      <c r="D449" s="53"/>
      <c r="E449" s="53" t="s">
        <v>122</v>
      </c>
      <c r="F449" s="53">
        <v>2026</v>
      </c>
      <c r="G449" s="54">
        <v>1292440</v>
      </c>
      <c r="H449" s="51" t="s">
        <v>622</v>
      </c>
      <c r="I449" s="58"/>
    </row>
    <row r="450" spans="1:9" x14ac:dyDescent="0.25">
      <c r="A450" s="36" t="s">
        <v>89</v>
      </c>
      <c r="B450" s="51" t="s">
        <v>623</v>
      </c>
      <c r="C450" s="53">
        <v>6521009</v>
      </c>
      <c r="D450" s="53"/>
      <c r="E450" s="53" t="s">
        <v>169</v>
      </c>
      <c r="F450" s="53">
        <v>2026</v>
      </c>
      <c r="G450" s="54">
        <v>1218840</v>
      </c>
      <c r="H450" s="51" t="s">
        <v>622</v>
      </c>
      <c r="I450" s="58"/>
    </row>
    <row r="451" spans="1:9" x14ac:dyDescent="0.25">
      <c r="A451" s="36" t="s">
        <v>89</v>
      </c>
      <c r="B451" s="51" t="s">
        <v>623</v>
      </c>
      <c r="C451" s="53">
        <v>6521010</v>
      </c>
      <c r="D451" s="53"/>
      <c r="E451" s="53" t="s">
        <v>625</v>
      </c>
      <c r="F451" s="53">
        <v>2026</v>
      </c>
      <c r="G451" s="54">
        <v>1134280</v>
      </c>
      <c r="H451" s="51" t="s">
        <v>622</v>
      </c>
      <c r="I451" s="58"/>
    </row>
    <row r="452" spans="1:9" x14ac:dyDescent="0.25">
      <c r="A452" s="36" t="s">
        <v>89</v>
      </c>
      <c r="B452" s="51" t="s">
        <v>623</v>
      </c>
      <c r="C452" s="53">
        <v>6521011</v>
      </c>
      <c r="D452" s="53"/>
      <c r="E452" s="53" t="s">
        <v>191</v>
      </c>
      <c r="F452" s="53">
        <v>2026</v>
      </c>
      <c r="G452" s="54">
        <v>1134780</v>
      </c>
      <c r="H452" s="51" t="s">
        <v>622</v>
      </c>
      <c r="I452" s="58"/>
    </row>
    <row r="453" spans="1:9" x14ac:dyDescent="0.25">
      <c r="A453" s="36" t="s">
        <v>89</v>
      </c>
      <c r="B453" s="51" t="s">
        <v>623</v>
      </c>
      <c r="C453" s="53">
        <v>6521012</v>
      </c>
      <c r="D453" s="53"/>
      <c r="E453" s="53" t="s">
        <v>169</v>
      </c>
      <c r="F453" s="53">
        <v>2026</v>
      </c>
      <c r="G453" s="54">
        <v>1067520</v>
      </c>
      <c r="H453" s="51" t="s">
        <v>622</v>
      </c>
      <c r="I453" s="58"/>
    </row>
    <row r="454" spans="1:9" x14ac:dyDescent="0.25">
      <c r="A454" s="36" t="s">
        <v>89</v>
      </c>
      <c r="B454" s="51" t="s">
        <v>623</v>
      </c>
      <c r="C454" s="53">
        <v>6521014</v>
      </c>
      <c r="D454" s="53"/>
      <c r="E454" s="53" t="s">
        <v>625</v>
      </c>
      <c r="F454" s="53">
        <v>2026</v>
      </c>
      <c r="G454" s="54">
        <v>1152380</v>
      </c>
      <c r="H454" s="51" t="s">
        <v>622</v>
      </c>
      <c r="I454" s="58"/>
    </row>
    <row r="455" spans="1:9" x14ac:dyDescent="0.25">
      <c r="A455" s="36" t="s">
        <v>89</v>
      </c>
      <c r="B455" s="51" t="s">
        <v>623</v>
      </c>
      <c r="C455" s="53">
        <v>6521015</v>
      </c>
      <c r="D455" s="53"/>
      <c r="E455" s="53" t="s">
        <v>169</v>
      </c>
      <c r="F455" s="53">
        <v>2026</v>
      </c>
      <c r="G455" s="54">
        <v>1010940</v>
      </c>
      <c r="H455" s="51" t="s">
        <v>622</v>
      </c>
      <c r="I455" s="58"/>
    </row>
    <row r="456" spans="1:9" x14ac:dyDescent="0.25">
      <c r="A456" s="36" t="s">
        <v>89</v>
      </c>
      <c r="B456" s="51" t="s">
        <v>623</v>
      </c>
      <c r="C456" s="53">
        <v>6521016</v>
      </c>
      <c r="D456" s="53"/>
      <c r="E456" s="53" t="s">
        <v>122</v>
      </c>
      <c r="F456" s="53">
        <v>2026</v>
      </c>
      <c r="G456" s="54">
        <v>932640</v>
      </c>
      <c r="H456" s="51" t="s">
        <v>622</v>
      </c>
      <c r="I456" s="58"/>
    </row>
    <row r="457" spans="1:9" x14ac:dyDescent="0.25">
      <c r="A457" s="36" t="s">
        <v>89</v>
      </c>
      <c r="B457" s="51" t="s">
        <v>623</v>
      </c>
      <c r="C457" s="53">
        <v>6521017</v>
      </c>
      <c r="D457" s="53"/>
      <c r="E457" s="53" t="s">
        <v>625</v>
      </c>
      <c r="F457" s="53">
        <v>2026</v>
      </c>
      <c r="G457" s="54">
        <v>881760</v>
      </c>
      <c r="H457" s="51" t="s">
        <v>622</v>
      </c>
      <c r="I457" s="58"/>
    </row>
    <row r="458" spans="1:9" x14ac:dyDescent="0.25">
      <c r="A458" s="36" t="s">
        <v>89</v>
      </c>
      <c r="B458" s="51" t="s">
        <v>623</v>
      </c>
      <c r="C458" s="53">
        <v>6521019</v>
      </c>
      <c r="D458" s="53"/>
      <c r="E458" s="53" t="s">
        <v>191</v>
      </c>
      <c r="F458" s="53">
        <v>2026</v>
      </c>
      <c r="G458" s="54">
        <v>892560</v>
      </c>
      <c r="H458" s="51" t="s">
        <v>622</v>
      </c>
      <c r="I458" s="58"/>
    </row>
    <row r="459" spans="1:9" x14ac:dyDescent="0.25">
      <c r="A459" s="36" t="s">
        <v>89</v>
      </c>
      <c r="B459" s="51" t="s">
        <v>623</v>
      </c>
      <c r="C459" s="53">
        <v>6521020</v>
      </c>
      <c r="D459" s="53"/>
      <c r="E459" s="53" t="s">
        <v>169</v>
      </c>
      <c r="F459" s="53">
        <v>2026</v>
      </c>
      <c r="G459" s="54">
        <v>875220</v>
      </c>
      <c r="H459" s="51" t="s">
        <v>622</v>
      </c>
      <c r="I459" s="58"/>
    </row>
    <row r="460" spans="1:9" x14ac:dyDescent="0.25">
      <c r="A460" s="36" t="s">
        <v>89</v>
      </c>
      <c r="B460" s="51" t="s">
        <v>623</v>
      </c>
      <c r="C460" s="53">
        <v>6521021</v>
      </c>
      <c r="D460" s="53"/>
      <c r="E460" s="53" t="s">
        <v>625</v>
      </c>
      <c r="F460" s="53">
        <v>2026</v>
      </c>
      <c r="G460" s="54">
        <v>890040</v>
      </c>
      <c r="H460" s="51" t="s">
        <v>622</v>
      </c>
      <c r="I460" s="58"/>
    </row>
    <row r="461" spans="1:9" x14ac:dyDescent="0.25">
      <c r="A461" s="36" t="s">
        <v>89</v>
      </c>
      <c r="B461" s="51" t="s">
        <v>623</v>
      </c>
      <c r="C461" s="53">
        <v>6521023</v>
      </c>
      <c r="D461" s="53"/>
      <c r="E461" s="53" t="s">
        <v>169</v>
      </c>
      <c r="F461" s="53">
        <v>2026</v>
      </c>
      <c r="G461" s="54">
        <v>1033260</v>
      </c>
      <c r="H461" s="51" t="s">
        <v>622</v>
      </c>
      <c r="I461" s="58"/>
    </row>
    <row r="462" spans="1:9" x14ac:dyDescent="0.25">
      <c r="A462" s="36" t="s">
        <v>89</v>
      </c>
      <c r="B462" s="51" t="s">
        <v>623</v>
      </c>
      <c r="C462" s="53">
        <v>6521024</v>
      </c>
      <c r="D462" s="53"/>
      <c r="E462" s="53" t="s">
        <v>625</v>
      </c>
      <c r="F462" s="53">
        <v>2026</v>
      </c>
      <c r="G462" s="54">
        <v>845180</v>
      </c>
      <c r="H462" s="51" t="s">
        <v>622</v>
      </c>
      <c r="I462" s="58"/>
    </row>
    <row r="463" spans="1:9" x14ac:dyDescent="0.25">
      <c r="A463" s="36" t="s">
        <v>89</v>
      </c>
      <c r="B463" s="51" t="s">
        <v>623</v>
      </c>
      <c r="C463" s="53">
        <v>6521025</v>
      </c>
      <c r="D463" s="53"/>
      <c r="E463" s="53" t="s">
        <v>625</v>
      </c>
      <c r="F463" s="53">
        <v>2026</v>
      </c>
      <c r="G463" s="54">
        <v>918960</v>
      </c>
      <c r="H463" s="51" t="s">
        <v>622</v>
      </c>
      <c r="I463" s="58"/>
    </row>
    <row r="464" spans="1:9" x14ac:dyDescent="0.25">
      <c r="A464" s="36" t="s">
        <v>89</v>
      </c>
      <c r="B464" s="51" t="s">
        <v>623</v>
      </c>
      <c r="C464" s="53">
        <v>6521026</v>
      </c>
      <c r="D464" s="53"/>
      <c r="E464" s="53" t="s">
        <v>169</v>
      </c>
      <c r="F464" s="53">
        <v>2026</v>
      </c>
      <c r="G464" s="54">
        <v>879480</v>
      </c>
      <c r="H464" s="51" t="s">
        <v>622</v>
      </c>
      <c r="I464" s="58"/>
    </row>
    <row r="465" spans="1:9" x14ac:dyDescent="0.25">
      <c r="A465" s="36" t="s">
        <v>89</v>
      </c>
      <c r="B465" s="51" t="s">
        <v>623</v>
      </c>
      <c r="C465" s="53">
        <v>6522001</v>
      </c>
      <c r="D465" s="53"/>
      <c r="E465" s="53" t="s">
        <v>625</v>
      </c>
      <c r="F465" s="53">
        <v>2026</v>
      </c>
      <c r="G465" s="54">
        <v>608480</v>
      </c>
      <c r="H465" s="51" t="s">
        <v>622</v>
      </c>
      <c r="I465" s="58"/>
    </row>
    <row r="466" spans="1:9" x14ac:dyDescent="0.25">
      <c r="A466" s="36" t="s">
        <v>89</v>
      </c>
      <c r="B466" s="51" t="s">
        <v>623</v>
      </c>
      <c r="C466" s="53">
        <v>6522002</v>
      </c>
      <c r="D466" s="53"/>
      <c r="E466" s="53" t="s">
        <v>169</v>
      </c>
      <c r="F466" s="53">
        <v>2026</v>
      </c>
      <c r="G466" s="54">
        <v>1063320</v>
      </c>
      <c r="H466" s="51" t="s">
        <v>622</v>
      </c>
      <c r="I466" s="58"/>
    </row>
    <row r="467" spans="1:9" x14ac:dyDescent="0.25">
      <c r="A467" s="36" t="s">
        <v>89</v>
      </c>
      <c r="B467" s="51" t="s">
        <v>623</v>
      </c>
      <c r="C467" s="53">
        <v>6522005</v>
      </c>
      <c r="D467" s="53"/>
      <c r="E467" s="53" t="s">
        <v>625</v>
      </c>
      <c r="F467" s="53">
        <v>2026</v>
      </c>
      <c r="G467" s="54">
        <v>1107680</v>
      </c>
      <c r="H467" s="51" t="s">
        <v>622</v>
      </c>
      <c r="I467" s="58"/>
    </row>
    <row r="468" spans="1:9" x14ac:dyDescent="0.25">
      <c r="A468" s="36" t="s">
        <v>89</v>
      </c>
      <c r="B468" s="51" t="s">
        <v>623</v>
      </c>
      <c r="C468" s="53">
        <v>6522006</v>
      </c>
      <c r="D468" s="53"/>
      <c r="E468" s="53" t="s">
        <v>191</v>
      </c>
      <c r="F468" s="53">
        <v>2026</v>
      </c>
      <c r="G468" s="54">
        <v>388660</v>
      </c>
      <c r="H468" s="51" t="s">
        <v>577</v>
      </c>
      <c r="I468" s="58"/>
    </row>
    <row r="469" spans="1:9" x14ac:dyDescent="0.25">
      <c r="A469" s="36" t="s">
        <v>89</v>
      </c>
      <c r="B469" s="51" t="s">
        <v>623</v>
      </c>
      <c r="C469" s="53">
        <v>6522008</v>
      </c>
      <c r="D469" s="53"/>
      <c r="E469" s="53" t="s">
        <v>122</v>
      </c>
      <c r="F469" s="53">
        <v>2026</v>
      </c>
      <c r="G469" s="54">
        <v>460500</v>
      </c>
      <c r="H469" s="51" t="s">
        <v>577</v>
      </c>
      <c r="I469" s="58"/>
    </row>
    <row r="470" spans="1:9" x14ac:dyDescent="0.25">
      <c r="A470" s="36" t="s">
        <v>89</v>
      </c>
      <c r="B470" s="51" t="s">
        <v>623</v>
      </c>
      <c r="C470" s="53">
        <v>6522009</v>
      </c>
      <c r="D470" s="53"/>
      <c r="E470" s="53" t="s">
        <v>169</v>
      </c>
      <c r="F470" s="53">
        <v>2026</v>
      </c>
      <c r="G470" s="54">
        <v>1073340</v>
      </c>
      <c r="H470" s="51" t="s">
        <v>622</v>
      </c>
      <c r="I470" s="58"/>
    </row>
    <row r="471" spans="1:9" x14ac:dyDescent="0.25">
      <c r="A471" s="36" t="s">
        <v>89</v>
      </c>
      <c r="B471" s="51" t="s">
        <v>623</v>
      </c>
      <c r="C471" s="53">
        <v>6522010</v>
      </c>
      <c r="D471" s="53"/>
      <c r="E471" s="53" t="s">
        <v>625</v>
      </c>
      <c r="F471" s="53">
        <v>2026</v>
      </c>
      <c r="G471" s="54">
        <v>1106200</v>
      </c>
      <c r="H471" s="51" t="s">
        <v>622</v>
      </c>
      <c r="I471" s="58"/>
    </row>
    <row r="472" spans="1:9" x14ac:dyDescent="0.25">
      <c r="A472" s="36" t="s">
        <v>89</v>
      </c>
      <c r="B472" s="51" t="s">
        <v>623</v>
      </c>
      <c r="C472" s="53">
        <v>6522011</v>
      </c>
      <c r="D472" s="53"/>
      <c r="E472" s="53" t="s">
        <v>625</v>
      </c>
      <c r="F472" s="53">
        <v>2026</v>
      </c>
      <c r="G472" s="54">
        <v>1156480</v>
      </c>
      <c r="H472" s="51" t="s">
        <v>622</v>
      </c>
      <c r="I472" s="58"/>
    </row>
    <row r="473" spans="1:9" x14ac:dyDescent="0.25">
      <c r="A473" s="36" t="s">
        <v>89</v>
      </c>
      <c r="B473" s="51" t="s">
        <v>623</v>
      </c>
      <c r="C473" s="53">
        <v>6522012</v>
      </c>
      <c r="D473" s="53"/>
      <c r="E473" s="53" t="s">
        <v>169</v>
      </c>
      <c r="F473" s="53">
        <v>2026</v>
      </c>
      <c r="G473" s="54">
        <v>815980</v>
      </c>
      <c r="H473" s="51" t="s">
        <v>622</v>
      </c>
      <c r="I473" s="58"/>
    </row>
    <row r="474" spans="1:9" x14ac:dyDescent="0.25">
      <c r="A474" s="36" t="s">
        <v>89</v>
      </c>
      <c r="B474" s="51" t="s">
        <v>623</v>
      </c>
      <c r="C474" s="53">
        <v>6522013</v>
      </c>
      <c r="D474" s="53"/>
      <c r="E474" s="53" t="s">
        <v>169</v>
      </c>
      <c r="F474" s="53">
        <v>2026</v>
      </c>
      <c r="G474" s="54">
        <v>507220</v>
      </c>
      <c r="H474" s="51" t="s">
        <v>622</v>
      </c>
      <c r="I474" s="58"/>
    </row>
    <row r="475" spans="1:9" x14ac:dyDescent="0.25">
      <c r="A475" s="36" t="s">
        <v>89</v>
      </c>
      <c r="B475" s="51" t="s">
        <v>623</v>
      </c>
      <c r="C475" s="53">
        <v>6522014</v>
      </c>
      <c r="D475" s="53"/>
      <c r="E475" s="53" t="s">
        <v>625</v>
      </c>
      <c r="F475" s="53">
        <v>2026</v>
      </c>
      <c r="G475" s="54">
        <v>286260</v>
      </c>
      <c r="H475" s="51" t="s">
        <v>577</v>
      </c>
      <c r="I475" s="58"/>
    </row>
    <row r="476" spans="1:9" x14ac:dyDescent="0.25">
      <c r="A476" s="36" t="s">
        <v>89</v>
      </c>
      <c r="B476" s="51" t="s">
        <v>578</v>
      </c>
      <c r="C476" s="53">
        <v>6511001</v>
      </c>
      <c r="D476" s="53"/>
      <c r="E476" s="53" t="s">
        <v>169</v>
      </c>
      <c r="F476" s="53">
        <v>2026</v>
      </c>
      <c r="G476" s="54">
        <v>351180</v>
      </c>
      <c r="H476" s="51" t="s">
        <v>577</v>
      </c>
      <c r="I476" s="58"/>
    </row>
    <row r="477" spans="1:9" x14ac:dyDescent="0.25">
      <c r="A477" s="36" t="s">
        <v>89</v>
      </c>
      <c r="B477" s="51" t="s">
        <v>578</v>
      </c>
      <c r="C477" s="53">
        <v>6511002</v>
      </c>
      <c r="D477" s="53"/>
      <c r="E477" s="53" t="s">
        <v>625</v>
      </c>
      <c r="F477" s="53">
        <v>2026</v>
      </c>
      <c r="G477" s="54">
        <v>341820</v>
      </c>
      <c r="H477" s="51" t="s">
        <v>577</v>
      </c>
      <c r="I477" s="58"/>
    </row>
    <row r="478" spans="1:9" x14ac:dyDescent="0.25">
      <c r="A478" s="36" t="s">
        <v>89</v>
      </c>
      <c r="B478" s="51" t="s">
        <v>578</v>
      </c>
      <c r="C478" s="53">
        <v>6511005</v>
      </c>
      <c r="D478" s="53"/>
      <c r="E478" s="53" t="s">
        <v>169</v>
      </c>
      <c r="F478" s="53">
        <v>2026</v>
      </c>
      <c r="G478" s="54">
        <v>726720</v>
      </c>
      <c r="H478" s="51" t="s">
        <v>622</v>
      </c>
      <c r="I478" s="58"/>
    </row>
    <row r="479" spans="1:9" x14ac:dyDescent="0.25">
      <c r="A479" s="36" t="s">
        <v>89</v>
      </c>
      <c r="B479" s="51" t="s">
        <v>626</v>
      </c>
      <c r="C479" s="53" t="s">
        <v>627</v>
      </c>
      <c r="D479" s="53" t="s">
        <v>628</v>
      </c>
      <c r="E479" s="53" t="s">
        <v>169</v>
      </c>
      <c r="F479" s="53">
        <v>2024</v>
      </c>
      <c r="G479" s="54">
        <v>504708</v>
      </c>
      <c r="H479" s="51" t="s">
        <v>585</v>
      </c>
      <c r="I479" s="58"/>
    </row>
    <row r="480" spans="1:9" x14ac:dyDescent="0.25">
      <c r="A480" s="36" t="s">
        <v>89</v>
      </c>
      <c r="B480" s="51" t="s">
        <v>629</v>
      </c>
      <c r="C480" s="53">
        <v>8107001</v>
      </c>
      <c r="D480" s="53" t="s">
        <v>630</v>
      </c>
      <c r="E480" s="53">
        <v>1211</v>
      </c>
      <c r="F480" s="53">
        <v>2025</v>
      </c>
      <c r="G480" s="54">
        <v>6380238</v>
      </c>
      <c r="H480" s="51" t="s">
        <v>616</v>
      </c>
      <c r="I480" s="58"/>
    </row>
    <row r="481" spans="1:9" x14ac:dyDescent="0.25">
      <c r="A481" s="36" t="s">
        <v>89</v>
      </c>
      <c r="B481" s="51" t="s">
        <v>629</v>
      </c>
      <c r="C481" s="53">
        <v>8107004</v>
      </c>
      <c r="D481" s="53" t="s">
        <v>631</v>
      </c>
      <c r="E481" s="53">
        <v>1213</v>
      </c>
      <c r="F481" s="53">
        <v>2025</v>
      </c>
      <c r="G481" s="54">
        <v>997234</v>
      </c>
      <c r="H481" s="51" t="s">
        <v>616</v>
      </c>
      <c r="I481" s="58"/>
    </row>
    <row r="482" spans="1:9" x14ac:dyDescent="0.25">
      <c r="A482" s="36" t="s">
        <v>89</v>
      </c>
      <c r="B482" s="51" t="s">
        <v>629</v>
      </c>
      <c r="C482" s="53">
        <v>8107006</v>
      </c>
      <c r="D482" s="53" t="s">
        <v>632</v>
      </c>
      <c r="E482" s="53">
        <v>1212</v>
      </c>
      <c r="F482" s="53">
        <v>2025</v>
      </c>
      <c r="G482" s="54">
        <v>558804</v>
      </c>
      <c r="H482" s="51" t="s">
        <v>616</v>
      </c>
      <c r="I482" s="58"/>
    </row>
    <row r="483" spans="1:9" x14ac:dyDescent="0.25">
      <c r="A483" s="36" t="s">
        <v>89</v>
      </c>
      <c r="B483" s="51" t="s">
        <v>629</v>
      </c>
      <c r="C483" s="53" t="s">
        <v>633</v>
      </c>
      <c r="D483" s="53" t="s">
        <v>634</v>
      </c>
      <c r="E483" s="53" t="s">
        <v>635</v>
      </c>
      <c r="F483" s="53">
        <v>2024</v>
      </c>
      <c r="G483" s="54">
        <v>3469913</v>
      </c>
      <c r="H483" s="51" t="s">
        <v>585</v>
      </c>
      <c r="I483" s="58"/>
    </row>
    <row r="484" spans="1:9" x14ac:dyDescent="0.25">
      <c r="A484" s="36" t="s">
        <v>89</v>
      </c>
      <c r="B484" s="51" t="s">
        <v>629</v>
      </c>
      <c r="C484" s="53" t="s">
        <v>636</v>
      </c>
      <c r="D484" s="53" t="s">
        <v>637</v>
      </c>
      <c r="E484" s="53" t="s">
        <v>169</v>
      </c>
      <c r="F484" s="53">
        <v>2024</v>
      </c>
      <c r="G484" s="54">
        <v>2887554</v>
      </c>
      <c r="H484" s="51" t="s">
        <v>585</v>
      </c>
      <c r="I484" s="58"/>
    </row>
    <row r="485" spans="1:9" x14ac:dyDescent="0.25">
      <c r="A485" s="36" t="s">
        <v>89</v>
      </c>
      <c r="B485" s="51" t="s">
        <v>638</v>
      </c>
      <c r="C485" s="53" t="s">
        <v>639</v>
      </c>
      <c r="D485" s="53" t="s">
        <v>640</v>
      </c>
      <c r="E485" s="53" t="s">
        <v>635</v>
      </c>
      <c r="F485" s="53">
        <v>2024</v>
      </c>
      <c r="G485" s="54">
        <v>3593223</v>
      </c>
      <c r="H485" s="51" t="s">
        <v>585</v>
      </c>
      <c r="I485" s="58"/>
    </row>
    <row r="486" spans="1:9" x14ac:dyDescent="0.25">
      <c r="A486" s="36" t="s">
        <v>89</v>
      </c>
      <c r="B486" s="51" t="s">
        <v>638</v>
      </c>
      <c r="C486" s="53" t="s">
        <v>641</v>
      </c>
      <c r="D486" s="53" t="s">
        <v>642</v>
      </c>
      <c r="E486" s="53" t="s">
        <v>169</v>
      </c>
      <c r="F486" s="53">
        <v>2024</v>
      </c>
      <c r="G486" s="54">
        <v>7115065</v>
      </c>
      <c r="H486" s="51" t="s">
        <v>585</v>
      </c>
      <c r="I486" s="58"/>
    </row>
    <row r="487" spans="1:9" x14ac:dyDescent="0.25">
      <c r="A487" s="36" t="s">
        <v>89</v>
      </c>
      <c r="B487" s="51" t="s">
        <v>643</v>
      </c>
      <c r="C487" s="53" t="s">
        <v>644</v>
      </c>
      <c r="D487" s="53" t="s">
        <v>645</v>
      </c>
      <c r="E487" s="53" t="s">
        <v>635</v>
      </c>
      <c r="F487" s="53">
        <v>2024</v>
      </c>
      <c r="G487" s="54">
        <v>7273457</v>
      </c>
      <c r="H487" s="51" t="s">
        <v>585</v>
      </c>
      <c r="I487" s="58"/>
    </row>
    <row r="488" spans="1:9" x14ac:dyDescent="0.25">
      <c r="A488" s="36" t="s">
        <v>89</v>
      </c>
      <c r="B488" s="51" t="s">
        <v>643</v>
      </c>
      <c r="C488" s="53" t="s">
        <v>646</v>
      </c>
      <c r="D488" s="53" t="s">
        <v>647</v>
      </c>
      <c r="E488" s="53" t="s">
        <v>169</v>
      </c>
      <c r="F488" s="53">
        <v>2024</v>
      </c>
      <c r="G488" s="54">
        <v>8142221</v>
      </c>
      <c r="H488" s="51" t="s">
        <v>585</v>
      </c>
      <c r="I488" s="58"/>
    </row>
    <row r="489" spans="1:9" x14ac:dyDescent="0.25">
      <c r="A489" s="36" t="s">
        <v>89</v>
      </c>
      <c r="B489" s="51" t="s">
        <v>648</v>
      </c>
      <c r="C489" s="53" t="s">
        <v>649</v>
      </c>
      <c r="D489" s="53" t="s">
        <v>650</v>
      </c>
      <c r="E489" s="53" t="s">
        <v>635</v>
      </c>
      <c r="F489" s="53">
        <v>2024</v>
      </c>
      <c r="G489" s="54">
        <v>1539633</v>
      </c>
      <c r="H489" s="51" t="s">
        <v>585</v>
      </c>
      <c r="I489" s="58"/>
    </row>
    <row r="490" spans="1:9" x14ac:dyDescent="0.25">
      <c r="A490" s="36" t="s">
        <v>89</v>
      </c>
      <c r="B490" s="51" t="s">
        <v>648</v>
      </c>
      <c r="C490" s="53" t="s">
        <v>651</v>
      </c>
      <c r="D490" s="53" t="s">
        <v>652</v>
      </c>
      <c r="E490" s="53" t="s">
        <v>169</v>
      </c>
      <c r="F490" s="53">
        <v>2024</v>
      </c>
      <c r="G490" s="54">
        <v>1027061</v>
      </c>
      <c r="H490" s="51" t="s">
        <v>585</v>
      </c>
      <c r="I490" s="58"/>
    </row>
    <row r="491" spans="1:9" x14ac:dyDescent="0.25">
      <c r="A491" s="36" t="s">
        <v>89</v>
      </c>
      <c r="B491" s="51" t="s">
        <v>653</v>
      </c>
      <c r="C491" s="53" t="s">
        <v>654</v>
      </c>
      <c r="D491" s="53" t="s">
        <v>655</v>
      </c>
      <c r="E491" s="53" t="s">
        <v>169</v>
      </c>
      <c r="F491" s="53">
        <v>2024</v>
      </c>
      <c r="G491" s="54">
        <v>518087</v>
      </c>
      <c r="H491" s="51" t="s">
        <v>585</v>
      </c>
      <c r="I491" s="58"/>
    </row>
    <row r="492" spans="1:9" x14ac:dyDescent="0.25">
      <c r="A492" s="36" t="s">
        <v>89</v>
      </c>
      <c r="B492" s="51" t="s">
        <v>656</v>
      </c>
      <c r="C492" s="53" t="s">
        <v>657</v>
      </c>
      <c r="D492" s="53" t="s">
        <v>658</v>
      </c>
      <c r="E492" s="53" t="s">
        <v>169</v>
      </c>
      <c r="F492" s="53">
        <v>2024</v>
      </c>
      <c r="G492" s="54">
        <v>8952803</v>
      </c>
      <c r="H492" s="51" t="s">
        <v>585</v>
      </c>
      <c r="I492" s="58"/>
    </row>
    <row r="493" spans="1:9" x14ac:dyDescent="0.25">
      <c r="A493" s="36" t="s">
        <v>89</v>
      </c>
      <c r="B493" s="51" t="s">
        <v>656</v>
      </c>
      <c r="C493" s="53" t="s">
        <v>659</v>
      </c>
      <c r="D493" s="53" t="s">
        <v>660</v>
      </c>
      <c r="E493" s="53" t="s">
        <v>122</v>
      </c>
      <c r="F493" s="53">
        <v>2024</v>
      </c>
      <c r="G493" s="54">
        <v>349709</v>
      </c>
      <c r="H493" s="51" t="s">
        <v>585</v>
      </c>
      <c r="I493" s="58"/>
    </row>
    <row r="494" spans="1:9" x14ac:dyDescent="0.25">
      <c r="A494" s="36" t="s">
        <v>89</v>
      </c>
      <c r="B494" s="51" t="s">
        <v>656</v>
      </c>
      <c r="C494" s="53" t="s">
        <v>661</v>
      </c>
      <c r="D494" s="53" t="s">
        <v>662</v>
      </c>
      <c r="E494" s="53" t="s">
        <v>635</v>
      </c>
      <c r="F494" s="53">
        <v>2024</v>
      </c>
      <c r="G494" s="54">
        <v>500000</v>
      </c>
      <c r="H494" s="51" t="s">
        <v>585</v>
      </c>
      <c r="I494" s="58"/>
    </row>
    <row r="495" spans="1:9" x14ac:dyDescent="0.25">
      <c r="A495" s="36" t="s">
        <v>89</v>
      </c>
      <c r="B495" s="51" t="s">
        <v>663</v>
      </c>
      <c r="C495" s="53" t="s">
        <v>664</v>
      </c>
      <c r="D495" s="53" t="s">
        <v>665</v>
      </c>
      <c r="E495" s="53" t="s">
        <v>169</v>
      </c>
      <c r="F495" s="53">
        <v>2024</v>
      </c>
      <c r="G495" s="54">
        <v>4146685</v>
      </c>
      <c r="H495" s="51" t="s">
        <v>585</v>
      </c>
      <c r="I495" s="58"/>
    </row>
    <row r="496" spans="1:9" x14ac:dyDescent="0.25">
      <c r="A496" s="36" t="s">
        <v>89</v>
      </c>
      <c r="B496" s="51" t="s">
        <v>666</v>
      </c>
      <c r="C496" s="53" t="s">
        <v>667</v>
      </c>
      <c r="D496" s="53" t="s">
        <v>668</v>
      </c>
      <c r="E496" s="53" t="s">
        <v>169</v>
      </c>
      <c r="F496" s="53">
        <v>2024</v>
      </c>
      <c r="G496" s="54">
        <v>2201909</v>
      </c>
      <c r="H496" s="51" t="s">
        <v>585</v>
      </c>
      <c r="I496" s="58"/>
    </row>
    <row r="497" spans="1:9" x14ac:dyDescent="0.25">
      <c r="A497" s="36" t="s">
        <v>89</v>
      </c>
      <c r="B497" s="51" t="s">
        <v>666</v>
      </c>
      <c r="C497" s="53" t="s">
        <v>669</v>
      </c>
      <c r="D497" s="53" t="s">
        <v>670</v>
      </c>
      <c r="E497" s="53" t="s">
        <v>122</v>
      </c>
      <c r="F497" s="53">
        <v>2024</v>
      </c>
      <c r="G497" s="54">
        <v>1535745</v>
      </c>
      <c r="H497" s="51" t="s">
        <v>585</v>
      </c>
      <c r="I497" s="58"/>
    </row>
    <row r="498" spans="1:9" x14ac:dyDescent="0.25">
      <c r="A498" s="36" t="s">
        <v>89</v>
      </c>
      <c r="B498" s="51" t="s">
        <v>607</v>
      </c>
      <c r="C498" s="53" t="s">
        <v>671</v>
      </c>
      <c r="D498" s="53" t="s">
        <v>672</v>
      </c>
      <c r="E498" s="53" t="s">
        <v>635</v>
      </c>
      <c r="F498" s="53">
        <v>2024</v>
      </c>
      <c r="G498" s="54">
        <v>274254</v>
      </c>
      <c r="H498" s="51" t="s">
        <v>610</v>
      </c>
      <c r="I498" s="58"/>
    </row>
    <row r="499" spans="1:9" x14ac:dyDescent="0.25">
      <c r="A499" s="36" t="s">
        <v>89</v>
      </c>
      <c r="B499" s="51" t="s">
        <v>673</v>
      </c>
      <c r="C499" s="53" t="s">
        <v>674</v>
      </c>
      <c r="D499" s="53" t="s">
        <v>675</v>
      </c>
      <c r="E499" s="53" t="s">
        <v>169</v>
      </c>
      <c r="F499" s="53">
        <v>2024</v>
      </c>
      <c r="G499" s="54">
        <v>2287511</v>
      </c>
      <c r="H499" s="51" t="s">
        <v>585</v>
      </c>
      <c r="I499" s="58"/>
    </row>
    <row r="500" spans="1:9" x14ac:dyDescent="0.25">
      <c r="A500" s="36" t="s">
        <v>89</v>
      </c>
      <c r="B500" s="51" t="s">
        <v>613</v>
      </c>
      <c r="C500" s="53" t="s">
        <v>676</v>
      </c>
      <c r="D500" s="53" t="s">
        <v>677</v>
      </c>
      <c r="E500" s="53" t="s">
        <v>169</v>
      </c>
      <c r="F500" s="53">
        <v>2024</v>
      </c>
      <c r="G500" s="54">
        <v>8387993</v>
      </c>
      <c r="H500" s="51" t="s">
        <v>585</v>
      </c>
      <c r="I500" s="58"/>
    </row>
    <row r="501" spans="1:9" x14ac:dyDescent="0.25">
      <c r="A501" s="36" t="s">
        <v>89</v>
      </c>
      <c r="B501" s="51" t="s">
        <v>613</v>
      </c>
      <c r="C501" s="53" t="s">
        <v>678</v>
      </c>
      <c r="D501" s="53" t="s">
        <v>679</v>
      </c>
      <c r="E501" s="53" t="s">
        <v>635</v>
      </c>
      <c r="F501" s="53">
        <v>2025</v>
      </c>
      <c r="G501" s="54">
        <v>6173557</v>
      </c>
      <c r="H501" s="51" t="s">
        <v>616</v>
      </c>
      <c r="I501" s="58"/>
    </row>
    <row r="502" spans="1:9" x14ac:dyDescent="0.25">
      <c r="A502" s="36" t="s">
        <v>89</v>
      </c>
      <c r="B502" s="51" t="s">
        <v>613</v>
      </c>
      <c r="C502" s="53" t="s">
        <v>680</v>
      </c>
      <c r="D502" s="53" t="s">
        <v>681</v>
      </c>
      <c r="E502" s="53" t="s">
        <v>169</v>
      </c>
      <c r="F502" s="53">
        <v>2025</v>
      </c>
      <c r="G502" s="54">
        <v>174624</v>
      </c>
      <c r="H502" s="51" t="s">
        <v>616</v>
      </c>
      <c r="I502" s="58"/>
    </row>
    <row r="503" spans="1:9" x14ac:dyDescent="0.25">
      <c r="A503" s="36" t="s">
        <v>89</v>
      </c>
      <c r="B503" s="51" t="s">
        <v>613</v>
      </c>
      <c r="C503" s="53" t="s">
        <v>682</v>
      </c>
      <c r="D503" s="53" t="s">
        <v>683</v>
      </c>
      <c r="E503" s="53" t="s">
        <v>684</v>
      </c>
      <c r="F503" s="53">
        <v>2025</v>
      </c>
      <c r="G503" s="54">
        <v>6417918</v>
      </c>
      <c r="H503" s="51" t="s">
        <v>616</v>
      </c>
      <c r="I503" s="58"/>
    </row>
    <row r="504" spans="1:9" x14ac:dyDescent="0.25">
      <c r="A504" s="84" t="s">
        <v>13</v>
      </c>
      <c r="B504" s="86"/>
      <c r="C504" s="85"/>
      <c r="D504" s="85"/>
      <c r="E504" s="85"/>
      <c r="F504" s="85"/>
      <c r="G504" s="82">
        <f>SUM(G438:G503)</f>
        <v>120650066</v>
      </c>
      <c r="H504" s="86"/>
      <c r="I504" s="58"/>
    </row>
    <row r="505" spans="1:9" x14ac:dyDescent="0.25">
      <c r="A505" s="36" t="s">
        <v>90</v>
      </c>
      <c r="B505" s="51" t="s">
        <v>687</v>
      </c>
      <c r="C505" s="53">
        <v>6512001</v>
      </c>
      <c r="D505" s="53"/>
      <c r="E505" s="53">
        <v>1223</v>
      </c>
      <c r="F505" s="53">
        <v>2026</v>
      </c>
      <c r="G505" s="54">
        <v>1166320</v>
      </c>
      <c r="H505" s="185" t="s">
        <v>688</v>
      </c>
      <c r="I505" s="65"/>
    </row>
    <row r="506" spans="1:9" x14ac:dyDescent="0.25">
      <c r="A506" s="36" t="s">
        <v>90</v>
      </c>
      <c r="B506" s="51" t="s">
        <v>687</v>
      </c>
      <c r="C506" s="53">
        <v>6512002</v>
      </c>
      <c r="D506" s="53"/>
      <c r="E506" s="53">
        <v>1223</v>
      </c>
      <c r="F506" s="53">
        <v>2026</v>
      </c>
      <c r="G506" s="54">
        <v>1116600</v>
      </c>
      <c r="H506" s="185"/>
      <c r="I506" s="65"/>
    </row>
    <row r="507" spans="1:9" x14ac:dyDescent="0.25">
      <c r="A507" s="36" t="s">
        <v>90</v>
      </c>
      <c r="B507" s="51" t="s">
        <v>687</v>
      </c>
      <c r="C507" s="53">
        <v>6512003</v>
      </c>
      <c r="D507" s="53"/>
      <c r="E507" s="53">
        <v>1222</v>
      </c>
      <c r="F507" s="53">
        <v>2026</v>
      </c>
      <c r="G507" s="54">
        <v>1197180</v>
      </c>
      <c r="H507" s="185"/>
      <c r="I507" s="65"/>
    </row>
    <row r="508" spans="1:9" x14ac:dyDescent="0.25">
      <c r="A508" s="36" t="s">
        <v>90</v>
      </c>
      <c r="B508" s="51" t="s">
        <v>687</v>
      </c>
      <c r="C508" s="53">
        <v>6512004</v>
      </c>
      <c r="D508" s="53"/>
      <c r="E508" s="53">
        <v>1222</v>
      </c>
      <c r="F508" s="53">
        <v>2026</v>
      </c>
      <c r="G508" s="54">
        <v>1101660</v>
      </c>
      <c r="H508" s="185"/>
      <c r="I508" s="65"/>
    </row>
    <row r="509" spans="1:9" x14ac:dyDescent="0.25">
      <c r="A509" s="36" t="s">
        <v>90</v>
      </c>
      <c r="B509" s="51" t="s">
        <v>687</v>
      </c>
      <c r="C509" s="53">
        <v>6512005</v>
      </c>
      <c r="D509" s="53"/>
      <c r="E509" s="53">
        <v>1621</v>
      </c>
      <c r="F509" s="53">
        <v>2026</v>
      </c>
      <c r="G509" s="54">
        <v>905720</v>
      </c>
      <c r="H509" s="185"/>
      <c r="I509" s="65"/>
    </row>
    <row r="510" spans="1:9" x14ac:dyDescent="0.25">
      <c r="A510" s="36" t="s">
        <v>90</v>
      </c>
      <c r="B510" s="51" t="s">
        <v>687</v>
      </c>
      <c r="C510" s="53">
        <v>6512006</v>
      </c>
      <c r="D510" s="53"/>
      <c r="E510" s="53">
        <v>1222</v>
      </c>
      <c r="F510" s="53">
        <v>2026</v>
      </c>
      <c r="G510" s="54">
        <v>1167540</v>
      </c>
      <c r="H510" s="185"/>
      <c r="I510" s="65"/>
    </row>
    <row r="511" spans="1:9" x14ac:dyDescent="0.25">
      <c r="A511" s="36" t="s">
        <v>90</v>
      </c>
      <c r="B511" s="51" t="s">
        <v>687</v>
      </c>
      <c r="C511" s="53">
        <v>6512007</v>
      </c>
      <c r="D511" s="53"/>
      <c r="E511" s="53">
        <v>1222</v>
      </c>
      <c r="F511" s="53">
        <v>2026</v>
      </c>
      <c r="G511" s="54">
        <v>1165220</v>
      </c>
      <c r="H511" s="185"/>
      <c r="I511" s="65"/>
    </row>
    <row r="512" spans="1:9" x14ac:dyDescent="0.25">
      <c r="A512" s="36" t="s">
        <v>90</v>
      </c>
      <c r="B512" s="51" t="s">
        <v>687</v>
      </c>
      <c r="C512" s="53">
        <v>6512008</v>
      </c>
      <c r="D512" s="53"/>
      <c r="E512" s="53">
        <v>1222</v>
      </c>
      <c r="F512" s="53">
        <v>2026</v>
      </c>
      <c r="G512" s="54">
        <v>937360</v>
      </c>
      <c r="H512" s="185"/>
      <c r="I512" s="65"/>
    </row>
    <row r="513" spans="1:9" x14ac:dyDescent="0.25">
      <c r="A513" s="36" t="s">
        <v>90</v>
      </c>
      <c r="B513" s="51" t="s">
        <v>687</v>
      </c>
      <c r="C513" s="53">
        <v>6512009</v>
      </c>
      <c r="D513" s="53"/>
      <c r="E513" s="53">
        <v>1223</v>
      </c>
      <c r="F513" s="53">
        <v>2026</v>
      </c>
      <c r="G513" s="54">
        <v>672640</v>
      </c>
      <c r="H513" s="185"/>
      <c r="I513" s="65"/>
    </row>
    <row r="514" spans="1:9" x14ac:dyDescent="0.25">
      <c r="A514" s="36" t="s">
        <v>90</v>
      </c>
      <c r="B514" s="51" t="s">
        <v>687</v>
      </c>
      <c r="C514" s="53">
        <v>6512010</v>
      </c>
      <c r="D514" s="53"/>
      <c r="E514" s="53">
        <v>1223</v>
      </c>
      <c r="F514" s="53">
        <v>2026</v>
      </c>
      <c r="G514" s="54">
        <v>454240</v>
      </c>
      <c r="H514" s="185"/>
      <c r="I514" s="65"/>
    </row>
    <row r="515" spans="1:9" x14ac:dyDescent="0.25">
      <c r="A515" s="36" t="s">
        <v>90</v>
      </c>
      <c r="B515" s="51" t="s">
        <v>687</v>
      </c>
      <c r="C515" s="53">
        <v>6512012</v>
      </c>
      <c r="D515" s="53"/>
      <c r="E515" s="53">
        <v>1222</v>
      </c>
      <c r="F515" s="53">
        <v>2026</v>
      </c>
      <c r="G515" s="54">
        <v>196960</v>
      </c>
      <c r="H515" s="185"/>
      <c r="I515" s="65"/>
    </row>
    <row r="516" spans="1:9" x14ac:dyDescent="0.25">
      <c r="A516" s="36" t="s">
        <v>90</v>
      </c>
      <c r="B516" s="51" t="s">
        <v>689</v>
      </c>
      <c r="C516" s="53">
        <v>6504001</v>
      </c>
      <c r="D516" s="53"/>
      <c r="E516" s="53">
        <v>1222</v>
      </c>
      <c r="F516" s="53">
        <v>2026</v>
      </c>
      <c r="G516" s="54">
        <v>892460</v>
      </c>
      <c r="H516" s="185"/>
      <c r="I516" s="65"/>
    </row>
    <row r="517" spans="1:9" x14ac:dyDescent="0.25">
      <c r="A517" s="36" t="s">
        <v>90</v>
      </c>
      <c r="B517" s="51" t="s">
        <v>689</v>
      </c>
      <c r="C517" s="53">
        <v>6504002</v>
      </c>
      <c r="D517" s="53"/>
      <c r="E517" s="53">
        <v>1222</v>
      </c>
      <c r="F517" s="53">
        <v>2026</v>
      </c>
      <c r="G517" s="54">
        <v>935740</v>
      </c>
      <c r="H517" s="185"/>
      <c r="I517" s="65"/>
    </row>
    <row r="518" spans="1:9" x14ac:dyDescent="0.25">
      <c r="A518" s="36" t="s">
        <v>90</v>
      </c>
      <c r="B518" s="51" t="s">
        <v>689</v>
      </c>
      <c r="C518" s="53">
        <v>6504003</v>
      </c>
      <c r="D518" s="53"/>
      <c r="E518" s="53">
        <v>1222</v>
      </c>
      <c r="F518" s="53">
        <v>2026</v>
      </c>
      <c r="G518" s="54">
        <v>854140</v>
      </c>
      <c r="H518" s="185"/>
      <c r="I518" s="65"/>
    </row>
    <row r="519" spans="1:9" x14ac:dyDescent="0.25">
      <c r="A519" s="36" t="s">
        <v>90</v>
      </c>
      <c r="B519" s="51" t="s">
        <v>689</v>
      </c>
      <c r="C519" s="53">
        <v>6504004</v>
      </c>
      <c r="D519" s="53"/>
      <c r="E519" s="53">
        <v>1223</v>
      </c>
      <c r="F519" s="53">
        <v>2026</v>
      </c>
      <c r="G519" s="54">
        <v>989840</v>
      </c>
      <c r="H519" s="185"/>
      <c r="I519" s="65"/>
    </row>
    <row r="520" spans="1:9" x14ac:dyDescent="0.25">
      <c r="A520" s="36" t="s">
        <v>90</v>
      </c>
      <c r="B520" s="51" t="s">
        <v>689</v>
      </c>
      <c r="C520" s="53">
        <v>6504005</v>
      </c>
      <c r="D520" s="53"/>
      <c r="E520" s="53">
        <v>1222</v>
      </c>
      <c r="F520" s="53">
        <v>2026</v>
      </c>
      <c r="G520" s="54">
        <v>393340</v>
      </c>
      <c r="H520" s="185"/>
      <c r="I520" s="65"/>
    </row>
    <row r="521" spans="1:9" x14ac:dyDescent="0.25">
      <c r="A521" s="36" t="s">
        <v>90</v>
      </c>
      <c r="B521" s="51" t="s">
        <v>690</v>
      </c>
      <c r="C521" s="53">
        <v>6511003</v>
      </c>
      <c r="D521" s="53"/>
      <c r="E521" s="53">
        <v>1223</v>
      </c>
      <c r="F521" s="53">
        <v>2026</v>
      </c>
      <c r="G521" s="54">
        <v>429760</v>
      </c>
      <c r="H521" s="185"/>
      <c r="I521" s="65"/>
    </row>
    <row r="522" spans="1:9" x14ac:dyDescent="0.25">
      <c r="A522" s="36" t="s">
        <v>90</v>
      </c>
      <c r="B522" s="51" t="s">
        <v>690</v>
      </c>
      <c r="C522" s="53">
        <v>6513001</v>
      </c>
      <c r="D522" s="53"/>
      <c r="E522" s="53">
        <v>1223</v>
      </c>
      <c r="F522" s="53">
        <v>2026</v>
      </c>
      <c r="G522" s="54">
        <v>479720</v>
      </c>
      <c r="H522" s="185"/>
      <c r="I522" s="65"/>
    </row>
    <row r="523" spans="1:9" x14ac:dyDescent="0.25">
      <c r="A523" s="36" t="s">
        <v>90</v>
      </c>
      <c r="B523" s="51" t="s">
        <v>690</v>
      </c>
      <c r="C523" s="53">
        <v>6513002</v>
      </c>
      <c r="D523" s="53"/>
      <c r="E523" s="53">
        <v>1223</v>
      </c>
      <c r="F523" s="53">
        <v>2026</v>
      </c>
      <c r="G523" s="54">
        <v>459540</v>
      </c>
      <c r="H523" s="185"/>
      <c r="I523" s="65"/>
    </row>
    <row r="524" spans="1:9" x14ac:dyDescent="0.25">
      <c r="A524" s="36" t="s">
        <v>90</v>
      </c>
      <c r="B524" s="51" t="s">
        <v>690</v>
      </c>
      <c r="C524" s="53">
        <v>6514001</v>
      </c>
      <c r="D524" s="53"/>
      <c r="E524" s="53">
        <v>1223</v>
      </c>
      <c r="F524" s="53">
        <v>2026</v>
      </c>
      <c r="G524" s="54">
        <v>119880</v>
      </c>
      <c r="H524" s="185"/>
      <c r="I524" s="65"/>
    </row>
    <row r="525" spans="1:9" x14ac:dyDescent="0.25">
      <c r="A525" s="36" t="s">
        <v>90</v>
      </c>
      <c r="B525" s="51" t="s">
        <v>690</v>
      </c>
      <c r="C525" s="53">
        <v>6514002</v>
      </c>
      <c r="D525" s="53"/>
      <c r="E525" s="53">
        <v>1223</v>
      </c>
      <c r="F525" s="53">
        <v>2026</v>
      </c>
      <c r="G525" s="54">
        <v>953940</v>
      </c>
      <c r="H525" s="185"/>
      <c r="I525" s="65"/>
    </row>
    <row r="526" spans="1:9" x14ac:dyDescent="0.25">
      <c r="A526" s="36" t="s">
        <v>90</v>
      </c>
      <c r="B526" s="51" t="s">
        <v>690</v>
      </c>
      <c r="C526" s="53">
        <v>6515001</v>
      </c>
      <c r="D526" s="53"/>
      <c r="E526" s="53">
        <v>1223</v>
      </c>
      <c r="F526" s="53">
        <v>2026</v>
      </c>
      <c r="G526" s="54">
        <v>302480</v>
      </c>
      <c r="H526" s="185"/>
      <c r="I526" s="65"/>
    </row>
    <row r="527" spans="1:9" x14ac:dyDescent="0.25">
      <c r="A527" s="36" t="s">
        <v>90</v>
      </c>
      <c r="B527" s="51" t="s">
        <v>690</v>
      </c>
      <c r="C527" s="53">
        <v>6515002</v>
      </c>
      <c r="D527" s="53"/>
      <c r="E527" s="53">
        <v>1223</v>
      </c>
      <c r="F527" s="53">
        <v>2026</v>
      </c>
      <c r="G527" s="54">
        <v>369200</v>
      </c>
      <c r="H527" s="185"/>
      <c r="I527" s="65"/>
    </row>
    <row r="528" spans="1:9" x14ac:dyDescent="0.25">
      <c r="A528" s="36" t="s">
        <v>90</v>
      </c>
      <c r="B528" s="51" t="s">
        <v>690</v>
      </c>
      <c r="C528" s="53">
        <v>6515003</v>
      </c>
      <c r="D528" s="53"/>
      <c r="E528" s="53">
        <v>1223</v>
      </c>
      <c r="F528" s="53">
        <v>2026</v>
      </c>
      <c r="G528" s="54">
        <v>363420</v>
      </c>
      <c r="H528" s="185"/>
      <c r="I528" s="65"/>
    </row>
    <row r="529" spans="1:9" x14ac:dyDescent="0.25">
      <c r="A529" s="36" t="s">
        <v>90</v>
      </c>
      <c r="B529" s="51" t="s">
        <v>690</v>
      </c>
      <c r="C529" s="53">
        <v>6515004</v>
      </c>
      <c r="D529" s="53"/>
      <c r="E529" s="53">
        <v>1222</v>
      </c>
      <c r="F529" s="53">
        <v>2026</v>
      </c>
      <c r="G529" s="54">
        <v>390640</v>
      </c>
      <c r="H529" s="185"/>
      <c r="I529" s="65"/>
    </row>
    <row r="530" spans="1:9" x14ac:dyDescent="0.25">
      <c r="A530" s="36" t="s">
        <v>90</v>
      </c>
      <c r="B530" s="51" t="s">
        <v>690</v>
      </c>
      <c r="C530" s="53">
        <v>6515005</v>
      </c>
      <c r="D530" s="53"/>
      <c r="E530" s="53">
        <v>1223</v>
      </c>
      <c r="F530" s="53">
        <v>2026</v>
      </c>
      <c r="G530" s="54">
        <v>446920</v>
      </c>
      <c r="H530" s="185"/>
      <c r="I530" s="65"/>
    </row>
    <row r="531" spans="1:9" x14ac:dyDescent="0.25">
      <c r="A531" s="36" t="s">
        <v>90</v>
      </c>
      <c r="B531" s="51" t="s">
        <v>690</v>
      </c>
      <c r="C531" s="53">
        <v>6515006</v>
      </c>
      <c r="D531" s="53"/>
      <c r="E531" s="53">
        <v>1223</v>
      </c>
      <c r="F531" s="53">
        <v>2026</v>
      </c>
      <c r="G531" s="54">
        <v>414100</v>
      </c>
      <c r="H531" s="185"/>
      <c r="I531" s="65"/>
    </row>
    <row r="532" spans="1:9" x14ac:dyDescent="0.25">
      <c r="A532" s="36" t="s">
        <v>90</v>
      </c>
      <c r="B532" s="51" t="s">
        <v>691</v>
      </c>
      <c r="C532" s="53">
        <v>6506003</v>
      </c>
      <c r="D532" s="53"/>
      <c r="E532" s="53">
        <v>1221</v>
      </c>
      <c r="F532" s="53">
        <v>2026</v>
      </c>
      <c r="G532" s="54">
        <v>1442260</v>
      </c>
      <c r="H532" s="185"/>
      <c r="I532" s="65"/>
    </row>
    <row r="533" spans="1:9" x14ac:dyDescent="0.25">
      <c r="A533" s="36" t="s">
        <v>90</v>
      </c>
      <c r="B533" s="51" t="s">
        <v>691</v>
      </c>
      <c r="C533" s="53">
        <v>6506004</v>
      </c>
      <c r="D533" s="53"/>
      <c r="E533" s="53">
        <v>1223</v>
      </c>
      <c r="F533" s="53">
        <v>2026</v>
      </c>
      <c r="G533" s="54">
        <v>983380</v>
      </c>
      <c r="H533" s="185"/>
      <c r="I533" s="65"/>
    </row>
    <row r="534" spans="1:9" x14ac:dyDescent="0.25">
      <c r="A534" s="36" t="s">
        <v>90</v>
      </c>
      <c r="B534" s="51" t="s">
        <v>691</v>
      </c>
      <c r="C534" s="53">
        <v>6506005</v>
      </c>
      <c r="D534" s="53"/>
      <c r="E534" s="53">
        <v>1223</v>
      </c>
      <c r="F534" s="53">
        <v>2026</v>
      </c>
      <c r="G534" s="54">
        <v>1012820</v>
      </c>
      <c r="H534" s="185"/>
      <c r="I534" s="65"/>
    </row>
    <row r="535" spans="1:9" x14ac:dyDescent="0.25">
      <c r="A535" s="36" t="s">
        <v>90</v>
      </c>
      <c r="B535" s="51" t="s">
        <v>691</v>
      </c>
      <c r="C535" s="53">
        <v>6506006</v>
      </c>
      <c r="D535" s="53"/>
      <c r="E535" s="53">
        <v>1223</v>
      </c>
      <c r="F535" s="53">
        <v>2026</v>
      </c>
      <c r="G535" s="54">
        <v>1298720</v>
      </c>
      <c r="H535" s="185"/>
      <c r="I535" s="65"/>
    </row>
    <row r="536" spans="1:9" x14ac:dyDescent="0.25">
      <c r="A536" s="36" t="s">
        <v>90</v>
      </c>
      <c r="B536" s="51" t="s">
        <v>691</v>
      </c>
      <c r="C536" s="53">
        <v>6506007</v>
      </c>
      <c r="D536" s="53"/>
      <c r="E536" s="53">
        <v>1223</v>
      </c>
      <c r="F536" s="53">
        <v>2026</v>
      </c>
      <c r="G536" s="54">
        <v>899680</v>
      </c>
      <c r="H536" s="185"/>
      <c r="I536" s="65"/>
    </row>
    <row r="537" spans="1:9" x14ac:dyDescent="0.25">
      <c r="A537" s="36" t="s">
        <v>90</v>
      </c>
      <c r="B537" s="51" t="s">
        <v>691</v>
      </c>
      <c r="C537" s="53">
        <v>6506008</v>
      </c>
      <c r="D537" s="53"/>
      <c r="E537" s="53">
        <v>1222</v>
      </c>
      <c r="F537" s="53">
        <v>2026</v>
      </c>
      <c r="G537" s="54">
        <v>884340</v>
      </c>
      <c r="H537" s="185"/>
      <c r="I537" s="65"/>
    </row>
    <row r="538" spans="1:9" x14ac:dyDescent="0.25">
      <c r="A538" s="36" t="s">
        <v>90</v>
      </c>
      <c r="B538" s="51" t="s">
        <v>691</v>
      </c>
      <c r="C538" s="53">
        <v>6506009</v>
      </c>
      <c r="D538" s="53"/>
      <c r="E538" s="53">
        <v>1621</v>
      </c>
      <c r="F538" s="53">
        <v>2026</v>
      </c>
      <c r="G538" s="54">
        <v>576720</v>
      </c>
      <c r="H538" s="185"/>
      <c r="I538" s="65"/>
    </row>
    <row r="539" spans="1:9" x14ac:dyDescent="0.25">
      <c r="A539" s="36" t="s">
        <v>90</v>
      </c>
      <c r="B539" s="51" t="s">
        <v>691</v>
      </c>
      <c r="C539" s="53">
        <v>6506010</v>
      </c>
      <c r="D539" s="53"/>
      <c r="E539" s="53">
        <v>1223</v>
      </c>
      <c r="F539" s="53">
        <v>2026</v>
      </c>
      <c r="G539" s="54">
        <v>836480</v>
      </c>
      <c r="H539" s="185"/>
      <c r="I539" s="65"/>
    </row>
    <row r="540" spans="1:9" x14ac:dyDescent="0.25">
      <c r="A540" s="36" t="s">
        <v>90</v>
      </c>
      <c r="B540" s="51" t="s">
        <v>691</v>
      </c>
      <c r="C540" s="53">
        <v>6506011</v>
      </c>
      <c r="D540" s="53"/>
      <c r="E540" s="53">
        <v>1222</v>
      </c>
      <c r="F540" s="53">
        <v>2026</v>
      </c>
      <c r="G540" s="54">
        <v>831300</v>
      </c>
      <c r="H540" s="185"/>
      <c r="I540" s="65"/>
    </row>
    <row r="541" spans="1:9" x14ac:dyDescent="0.25">
      <c r="A541" s="36" t="s">
        <v>90</v>
      </c>
      <c r="B541" s="51" t="s">
        <v>691</v>
      </c>
      <c r="C541" s="53">
        <v>6506012</v>
      </c>
      <c r="D541" s="53"/>
      <c r="E541" s="53">
        <v>1222</v>
      </c>
      <c r="F541" s="53">
        <v>2026</v>
      </c>
      <c r="G541" s="54">
        <v>886740</v>
      </c>
      <c r="H541" s="185"/>
      <c r="I541" s="65"/>
    </row>
    <row r="542" spans="1:9" x14ac:dyDescent="0.25">
      <c r="A542" s="36" t="s">
        <v>90</v>
      </c>
      <c r="B542" s="51" t="s">
        <v>691</v>
      </c>
      <c r="C542" s="53">
        <v>6506013</v>
      </c>
      <c r="D542" s="53"/>
      <c r="E542" s="53">
        <v>1222</v>
      </c>
      <c r="F542" s="53">
        <v>2026</v>
      </c>
      <c r="G542" s="54">
        <v>1123000</v>
      </c>
      <c r="H542" s="185"/>
      <c r="I542" s="65"/>
    </row>
    <row r="543" spans="1:9" x14ac:dyDescent="0.25">
      <c r="A543" s="36" t="s">
        <v>90</v>
      </c>
      <c r="B543" s="51" t="s">
        <v>691</v>
      </c>
      <c r="C543" s="53">
        <v>6506014</v>
      </c>
      <c r="D543" s="53"/>
      <c r="E543" s="53">
        <v>1223</v>
      </c>
      <c r="F543" s="53">
        <v>2026</v>
      </c>
      <c r="G543" s="54">
        <v>1081560</v>
      </c>
      <c r="H543" s="185"/>
      <c r="I543" s="65"/>
    </row>
    <row r="544" spans="1:9" x14ac:dyDescent="0.25">
      <c r="A544" s="36" t="s">
        <v>90</v>
      </c>
      <c r="B544" s="51" t="s">
        <v>692</v>
      </c>
      <c r="C544" s="53">
        <v>6524001</v>
      </c>
      <c r="D544" s="53"/>
      <c r="E544" s="53">
        <v>1223</v>
      </c>
      <c r="F544" s="53">
        <v>2026</v>
      </c>
      <c r="G544" s="54">
        <v>411200</v>
      </c>
      <c r="H544" s="185"/>
      <c r="I544" s="65"/>
    </row>
    <row r="545" spans="1:9" x14ac:dyDescent="0.25">
      <c r="A545" s="36" t="s">
        <v>90</v>
      </c>
      <c r="B545" s="51" t="s">
        <v>692</v>
      </c>
      <c r="C545" s="53">
        <v>6524002</v>
      </c>
      <c r="D545" s="53"/>
      <c r="E545" s="53">
        <v>1222</v>
      </c>
      <c r="F545" s="53">
        <v>2026</v>
      </c>
      <c r="G545" s="54">
        <v>350140</v>
      </c>
      <c r="H545" s="185"/>
      <c r="I545" s="65"/>
    </row>
    <row r="546" spans="1:9" x14ac:dyDescent="0.25">
      <c r="A546" s="36" t="s">
        <v>90</v>
      </c>
      <c r="B546" s="51" t="s">
        <v>692</v>
      </c>
      <c r="C546" s="53">
        <v>6524003</v>
      </c>
      <c r="D546" s="53"/>
      <c r="E546" s="53">
        <v>1222</v>
      </c>
      <c r="F546" s="53">
        <v>2026</v>
      </c>
      <c r="G546" s="54">
        <v>703620</v>
      </c>
      <c r="H546" s="185"/>
      <c r="I546" s="65"/>
    </row>
    <row r="547" spans="1:9" x14ac:dyDescent="0.25">
      <c r="A547" s="36" t="s">
        <v>90</v>
      </c>
      <c r="B547" s="51" t="s">
        <v>692</v>
      </c>
      <c r="C547" s="53">
        <v>6524004</v>
      </c>
      <c r="D547" s="53"/>
      <c r="E547" s="53">
        <v>1223</v>
      </c>
      <c r="F547" s="53">
        <v>2026</v>
      </c>
      <c r="G547" s="54">
        <v>802540</v>
      </c>
      <c r="H547" s="185"/>
      <c r="I547" s="65"/>
    </row>
    <row r="548" spans="1:9" x14ac:dyDescent="0.25">
      <c r="A548" s="36" t="s">
        <v>90</v>
      </c>
      <c r="B548" s="51" t="s">
        <v>692</v>
      </c>
      <c r="C548" s="53">
        <v>6524005</v>
      </c>
      <c r="D548" s="53"/>
      <c r="E548" s="53">
        <v>1222</v>
      </c>
      <c r="F548" s="53">
        <v>2026</v>
      </c>
      <c r="G548" s="54">
        <v>762080</v>
      </c>
      <c r="H548" s="185"/>
      <c r="I548" s="65"/>
    </row>
    <row r="549" spans="1:9" x14ac:dyDescent="0.25">
      <c r="A549" s="36" t="s">
        <v>90</v>
      </c>
      <c r="B549" s="51" t="s">
        <v>692</v>
      </c>
      <c r="C549" s="53">
        <v>6524006</v>
      </c>
      <c r="D549" s="53"/>
      <c r="E549" s="53">
        <v>1223</v>
      </c>
      <c r="F549" s="53">
        <v>2026</v>
      </c>
      <c r="G549" s="54">
        <v>746280</v>
      </c>
      <c r="H549" s="185"/>
      <c r="I549" s="65"/>
    </row>
    <row r="550" spans="1:9" x14ac:dyDescent="0.25">
      <c r="A550" s="36" t="s">
        <v>90</v>
      </c>
      <c r="B550" s="51" t="s">
        <v>692</v>
      </c>
      <c r="C550" s="53">
        <v>6524007</v>
      </c>
      <c r="D550" s="53"/>
      <c r="E550" s="53">
        <v>1222</v>
      </c>
      <c r="F550" s="53">
        <v>2026</v>
      </c>
      <c r="G550" s="54">
        <v>735580</v>
      </c>
      <c r="H550" s="185"/>
      <c r="I550" s="65"/>
    </row>
    <row r="551" spans="1:9" x14ac:dyDescent="0.25">
      <c r="A551" s="36" t="s">
        <v>90</v>
      </c>
      <c r="B551" s="51" t="s">
        <v>692</v>
      </c>
      <c r="C551" s="53">
        <v>6524008</v>
      </c>
      <c r="D551" s="53"/>
      <c r="E551" s="53">
        <v>1222</v>
      </c>
      <c r="F551" s="53">
        <v>2026</v>
      </c>
      <c r="G551" s="54">
        <v>95820</v>
      </c>
      <c r="H551" s="185"/>
      <c r="I551" s="65"/>
    </row>
    <row r="552" spans="1:9" x14ac:dyDescent="0.25">
      <c r="A552" s="36" t="s">
        <v>90</v>
      </c>
      <c r="B552" s="51" t="s">
        <v>692</v>
      </c>
      <c r="C552" s="53">
        <v>6524009</v>
      </c>
      <c r="D552" s="53"/>
      <c r="E552" s="53">
        <v>1621</v>
      </c>
      <c r="F552" s="53">
        <v>2026</v>
      </c>
      <c r="G552" s="54">
        <v>456500</v>
      </c>
      <c r="H552" s="185"/>
      <c r="I552" s="65"/>
    </row>
    <row r="553" spans="1:9" x14ac:dyDescent="0.25">
      <c r="A553" s="36" t="s">
        <v>90</v>
      </c>
      <c r="B553" s="51" t="s">
        <v>693</v>
      </c>
      <c r="C553" s="53">
        <v>5201002</v>
      </c>
      <c r="D553" s="53"/>
      <c r="E553" s="53">
        <v>1223</v>
      </c>
      <c r="F553" s="53">
        <v>2026</v>
      </c>
      <c r="G553" s="54">
        <v>9391740</v>
      </c>
      <c r="H553" s="56" t="s">
        <v>694</v>
      </c>
      <c r="I553" s="65"/>
    </row>
    <row r="554" spans="1:9" x14ac:dyDescent="0.25">
      <c r="A554" s="36" t="s">
        <v>90</v>
      </c>
      <c r="B554" s="51" t="s">
        <v>693</v>
      </c>
      <c r="C554" s="53">
        <v>6203001</v>
      </c>
      <c r="D554" s="53"/>
      <c r="E554" s="53">
        <v>1621</v>
      </c>
      <c r="F554" s="53">
        <v>2026</v>
      </c>
      <c r="G554" s="54">
        <v>779000</v>
      </c>
      <c r="H554" s="56" t="s">
        <v>695</v>
      </c>
      <c r="I554" s="65"/>
    </row>
    <row r="555" spans="1:9" x14ac:dyDescent="0.25">
      <c r="A555" s="36" t="s">
        <v>90</v>
      </c>
      <c r="B555" s="51" t="s">
        <v>689</v>
      </c>
      <c r="C555" s="53">
        <v>7201001</v>
      </c>
      <c r="D555" s="53"/>
      <c r="E555" s="53">
        <v>1222</v>
      </c>
      <c r="F555" s="53">
        <v>2026</v>
      </c>
      <c r="G555" s="54">
        <v>9099380</v>
      </c>
      <c r="H555" s="186" t="s">
        <v>696</v>
      </c>
      <c r="I555" s="65"/>
    </row>
    <row r="556" spans="1:9" x14ac:dyDescent="0.25">
      <c r="A556" s="36" t="s">
        <v>90</v>
      </c>
      <c r="B556" s="51" t="s">
        <v>690</v>
      </c>
      <c r="C556" s="53" t="s">
        <v>501</v>
      </c>
      <c r="D556" s="53"/>
      <c r="E556" s="53">
        <v>1222</v>
      </c>
      <c r="F556" s="53">
        <v>2026</v>
      </c>
      <c r="G556" s="54">
        <v>9011920</v>
      </c>
      <c r="H556" s="186"/>
      <c r="I556" s="65"/>
    </row>
    <row r="557" spans="1:9" x14ac:dyDescent="0.25">
      <c r="A557" s="36" t="s">
        <v>90</v>
      </c>
      <c r="B557" s="51" t="s">
        <v>697</v>
      </c>
      <c r="C557" s="53">
        <v>7211001</v>
      </c>
      <c r="D557" s="53"/>
      <c r="E557" s="53">
        <v>1222</v>
      </c>
      <c r="F557" s="53">
        <v>2026</v>
      </c>
      <c r="G557" s="54">
        <v>9413760</v>
      </c>
      <c r="H557" s="186"/>
      <c r="I557" s="65"/>
    </row>
    <row r="558" spans="1:9" x14ac:dyDescent="0.25">
      <c r="A558" s="36" t="s">
        <v>90</v>
      </c>
      <c r="B558" s="51" t="s">
        <v>698</v>
      </c>
      <c r="C558" s="53">
        <v>8103011</v>
      </c>
      <c r="D558" s="53"/>
      <c r="E558" s="53">
        <v>1223</v>
      </c>
      <c r="F558" s="53">
        <v>2025</v>
      </c>
      <c r="G558" s="54">
        <v>1348715</v>
      </c>
      <c r="H558" s="186" t="s">
        <v>699</v>
      </c>
      <c r="I558" s="65"/>
    </row>
    <row r="559" spans="1:9" x14ac:dyDescent="0.25">
      <c r="A559" s="36" t="s">
        <v>90</v>
      </c>
      <c r="B559" s="51" t="s">
        <v>698</v>
      </c>
      <c r="C559" s="53" t="s">
        <v>700</v>
      </c>
      <c r="D559" s="53"/>
      <c r="E559" s="53" t="s">
        <v>122</v>
      </c>
      <c r="F559" s="53" t="s">
        <v>506</v>
      </c>
      <c r="G559" s="54">
        <v>600000</v>
      </c>
      <c r="H559" s="186"/>
      <c r="I559" s="65"/>
    </row>
    <row r="560" spans="1:9" x14ac:dyDescent="0.25">
      <c r="A560" s="36" t="s">
        <v>90</v>
      </c>
      <c r="B560" s="51" t="s">
        <v>698</v>
      </c>
      <c r="C560" s="53" t="s">
        <v>701</v>
      </c>
      <c r="D560" s="53"/>
      <c r="E560" s="53" t="s">
        <v>122</v>
      </c>
      <c r="F560" s="53" t="s">
        <v>702</v>
      </c>
      <c r="G560" s="54">
        <v>180000</v>
      </c>
      <c r="H560" s="186"/>
      <c r="I560" s="65"/>
    </row>
    <row r="561" spans="1:9" x14ac:dyDescent="0.25">
      <c r="A561" s="36" t="s">
        <v>90</v>
      </c>
      <c r="B561" s="51" t="s">
        <v>698</v>
      </c>
      <c r="C561" s="53" t="s">
        <v>703</v>
      </c>
      <c r="D561" s="53"/>
      <c r="E561" s="53" t="s">
        <v>191</v>
      </c>
      <c r="F561" s="53" t="s">
        <v>191</v>
      </c>
      <c r="G561" s="54">
        <v>2500000</v>
      </c>
      <c r="H561" s="56" t="s">
        <v>704</v>
      </c>
      <c r="I561" s="65"/>
    </row>
    <row r="562" spans="1:9" x14ac:dyDescent="0.25">
      <c r="A562" s="84" t="s">
        <v>13</v>
      </c>
      <c r="B562" s="86"/>
      <c r="C562" s="85"/>
      <c r="D562" s="85"/>
      <c r="E562" s="85"/>
      <c r="F562" s="85"/>
      <c r="G562" s="82">
        <f>SUM(G505:G561)</f>
        <v>78121835</v>
      </c>
      <c r="H562" s="91"/>
      <c r="I562" s="58"/>
    </row>
    <row r="563" spans="1:9" x14ac:dyDescent="0.25">
      <c r="A563" s="36" t="s">
        <v>91</v>
      </c>
      <c r="B563" s="57" t="s">
        <v>1606</v>
      </c>
      <c r="C563" s="48">
        <v>5101013</v>
      </c>
      <c r="D563" s="53"/>
      <c r="E563" s="48">
        <v>1213</v>
      </c>
      <c r="F563" s="48">
        <v>2024</v>
      </c>
      <c r="G563" s="49">
        <v>906980</v>
      </c>
      <c r="H563" s="56" t="s">
        <v>1607</v>
      </c>
      <c r="I563" s="66"/>
    </row>
    <row r="564" spans="1:9" x14ac:dyDescent="0.25">
      <c r="A564" s="36" t="s">
        <v>91</v>
      </c>
      <c r="B564" s="57" t="s">
        <v>1606</v>
      </c>
      <c r="C564" s="48">
        <v>5101012</v>
      </c>
      <c r="D564" s="53"/>
      <c r="E564" s="48">
        <v>1223</v>
      </c>
      <c r="F564" s="48">
        <v>2025</v>
      </c>
      <c r="G564" s="49">
        <v>1150300</v>
      </c>
      <c r="H564" s="56"/>
      <c r="I564" s="66"/>
    </row>
    <row r="565" spans="1:9" x14ac:dyDescent="0.25">
      <c r="A565" s="36" t="s">
        <v>91</v>
      </c>
      <c r="B565" s="57" t="s">
        <v>1606</v>
      </c>
      <c r="C565" s="48">
        <v>5101008</v>
      </c>
      <c r="D565" s="53"/>
      <c r="E565" s="48">
        <v>1223</v>
      </c>
      <c r="F565" s="48">
        <v>2025</v>
      </c>
      <c r="G565" s="49">
        <v>1127220</v>
      </c>
      <c r="H565" s="56"/>
      <c r="I565" s="66"/>
    </row>
    <row r="566" spans="1:9" x14ac:dyDescent="0.25">
      <c r="A566" s="36" t="s">
        <v>91</v>
      </c>
      <c r="B566" s="57" t="s">
        <v>1606</v>
      </c>
      <c r="C566" s="48">
        <v>5101014</v>
      </c>
      <c r="D566" s="53"/>
      <c r="E566" s="48">
        <v>1223</v>
      </c>
      <c r="F566" s="48">
        <v>2025</v>
      </c>
      <c r="G566" s="49">
        <v>1068400</v>
      </c>
      <c r="H566" s="56"/>
      <c r="I566" s="66"/>
    </row>
    <row r="567" spans="1:9" x14ac:dyDescent="0.25">
      <c r="A567" s="36" t="s">
        <v>91</v>
      </c>
      <c r="B567" s="57" t="s">
        <v>1606</v>
      </c>
      <c r="C567" s="48">
        <v>5101015</v>
      </c>
      <c r="D567" s="53"/>
      <c r="E567" s="48">
        <v>1223</v>
      </c>
      <c r="F567" s="48">
        <v>2025</v>
      </c>
      <c r="G567" s="49">
        <v>1138100</v>
      </c>
      <c r="H567" s="56"/>
      <c r="I567" s="66"/>
    </row>
    <row r="568" spans="1:9" x14ac:dyDescent="0.25">
      <c r="A568" s="36" t="s">
        <v>91</v>
      </c>
      <c r="B568" s="57" t="s">
        <v>1606</v>
      </c>
      <c r="C568" s="48">
        <v>5101011</v>
      </c>
      <c r="D568" s="53"/>
      <c r="E568" s="48">
        <v>1223</v>
      </c>
      <c r="F568" s="48">
        <v>2025</v>
      </c>
      <c r="G568" s="49">
        <v>1142020</v>
      </c>
      <c r="H568" s="56"/>
      <c r="I568" s="66"/>
    </row>
    <row r="569" spans="1:9" x14ac:dyDescent="0.25">
      <c r="A569" s="36" t="s">
        <v>91</v>
      </c>
      <c r="B569" s="57" t="s">
        <v>1608</v>
      </c>
      <c r="C569" s="48">
        <v>8107001</v>
      </c>
      <c r="D569" s="53"/>
      <c r="E569" s="48">
        <v>1223</v>
      </c>
      <c r="F569" s="48">
        <v>2024</v>
      </c>
      <c r="G569" s="49">
        <v>4451697</v>
      </c>
      <c r="H569" s="56" t="s">
        <v>1609</v>
      </c>
      <c r="I569" s="66"/>
    </row>
    <row r="570" spans="1:9" x14ac:dyDescent="0.25">
      <c r="A570" s="36" t="s">
        <v>91</v>
      </c>
      <c r="B570" s="57" t="s">
        <v>1610</v>
      </c>
      <c r="C570" s="48">
        <v>8105001</v>
      </c>
      <c r="D570" s="53"/>
      <c r="E570" s="48" t="s">
        <v>191</v>
      </c>
      <c r="F570" s="48">
        <v>2025</v>
      </c>
      <c r="G570" s="49">
        <v>384818</v>
      </c>
      <c r="H570" s="56" t="s">
        <v>1611</v>
      </c>
      <c r="I570" s="66"/>
    </row>
    <row r="571" spans="1:9" x14ac:dyDescent="0.25">
      <c r="A571" s="36" t="s">
        <v>91</v>
      </c>
      <c r="B571" s="57" t="s">
        <v>1610</v>
      </c>
      <c r="C571" s="48">
        <v>8105002</v>
      </c>
      <c r="D571" s="53"/>
      <c r="E571" s="48" t="s">
        <v>122</v>
      </c>
      <c r="F571" s="48">
        <v>2025</v>
      </c>
      <c r="G571" s="49">
        <v>1123405</v>
      </c>
      <c r="H571" s="56"/>
      <c r="I571" s="66"/>
    </row>
    <row r="572" spans="1:9" x14ac:dyDescent="0.25">
      <c r="A572" s="36" t="s">
        <v>91</v>
      </c>
      <c r="B572" s="57" t="s">
        <v>1612</v>
      </c>
      <c r="C572" s="48">
        <v>8106002</v>
      </c>
      <c r="D572" s="53"/>
      <c r="E572" s="48" t="s">
        <v>1613</v>
      </c>
      <c r="F572" s="48">
        <v>2025</v>
      </c>
      <c r="G572" s="49">
        <v>316880</v>
      </c>
      <c r="H572" s="56"/>
      <c r="I572" s="66"/>
    </row>
    <row r="573" spans="1:9" x14ac:dyDescent="0.25">
      <c r="A573" s="36" t="s">
        <v>91</v>
      </c>
      <c r="B573" s="57" t="s">
        <v>1614</v>
      </c>
      <c r="C573" s="48">
        <v>5101005</v>
      </c>
      <c r="D573" s="53"/>
      <c r="E573" s="48">
        <v>1621</v>
      </c>
      <c r="F573" s="48">
        <v>2026</v>
      </c>
      <c r="G573" s="49">
        <v>644120</v>
      </c>
      <c r="H573" s="56" t="s">
        <v>1615</v>
      </c>
      <c r="I573" s="66"/>
    </row>
    <row r="574" spans="1:9" x14ac:dyDescent="0.25">
      <c r="A574" s="36" t="s">
        <v>91</v>
      </c>
      <c r="B574" s="57" t="s">
        <v>1616</v>
      </c>
      <c r="C574" s="48">
        <v>6002001</v>
      </c>
      <c r="D574" s="53"/>
      <c r="E574" s="48">
        <v>1621</v>
      </c>
      <c r="F574" s="48">
        <v>2025</v>
      </c>
      <c r="G574" s="49">
        <v>935520</v>
      </c>
      <c r="H574" s="56" t="s">
        <v>1617</v>
      </c>
      <c r="I574" s="66"/>
    </row>
    <row r="575" spans="1:9" x14ac:dyDescent="0.25">
      <c r="A575" s="36" t="s">
        <v>91</v>
      </c>
      <c r="B575" s="57" t="s">
        <v>1616</v>
      </c>
      <c r="C575" s="48">
        <v>5101002</v>
      </c>
      <c r="D575" s="53"/>
      <c r="E575" s="48">
        <v>1621</v>
      </c>
      <c r="F575" s="48">
        <v>2025</v>
      </c>
      <c r="G575" s="49">
        <v>1063600</v>
      </c>
      <c r="H575" s="56"/>
      <c r="I575" s="66"/>
    </row>
    <row r="576" spans="1:9" x14ac:dyDescent="0.25">
      <c r="A576" s="36" t="s">
        <v>91</v>
      </c>
      <c r="B576" s="57" t="s">
        <v>1616</v>
      </c>
      <c r="C576" s="48">
        <v>5101003</v>
      </c>
      <c r="D576" s="53"/>
      <c r="E576" s="48">
        <v>1621</v>
      </c>
      <c r="F576" s="48">
        <v>2025</v>
      </c>
      <c r="G576" s="49">
        <v>1051700</v>
      </c>
      <c r="H576" s="56"/>
      <c r="I576" s="66"/>
    </row>
    <row r="577" spans="1:9" x14ac:dyDescent="0.25">
      <c r="A577" s="36" t="s">
        <v>91</v>
      </c>
      <c r="B577" s="57" t="s">
        <v>1616</v>
      </c>
      <c r="C577" s="48">
        <v>6501003</v>
      </c>
      <c r="D577" s="53"/>
      <c r="E577" s="48">
        <v>1621</v>
      </c>
      <c r="F577" s="48">
        <v>2026</v>
      </c>
      <c r="G577" s="49">
        <v>391680</v>
      </c>
      <c r="H577" s="56" t="s">
        <v>1618</v>
      </c>
      <c r="I577" s="66"/>
    </row>
    <row r="578" spans="1:9" x14ac:dyDescent="0.25">
      <c r="A578" s="36" t="s">
        <v>91</v>
      </c>
      <c r="B578" s="57" t="s">
        <v>1616</v>
      </c>
      <c r="C578" s="48">
        <v>6501006</v>
      </c>
      <c r="D578" s="53"/>
      <c r="E578" s="48">
        <v>1621</v>
      </c>
      <c r="F578" s="48">
        <v>2026</v>
      </c>
      <c r="G578" s="49">
        <v>396200</v>
      </c>
      <c r="H578" s="56"/>
      <c r="I578" s="66"/>
    </row>
    <row r="579" spans="1:9" x14ac:dyDescent="0.25">
      <c r="A579" s="36" t="s">
        <v>91</v>
      </c>
      <c r="B579" s="57" t="s">
        <v>1616</v>
      </c>
      <c r="C579" s="48">
        <v>6501009</v>
      </c>
      <c r="D579" s="53"/>
      <c r="E579" s="48">
        <v>1223</v>
      </c>
      <c r="F579" s="48">
        <v>2026</v>
      </c>
      <c r="G579" s="49">
        <v>578150</v>
      </c>
      <c r="H579" s="56"/>
      <c r="I579" s="66"/>
    </row>
    <row r="580" spans="1:9" x14ac:dyDescent="0.25">
      <c r="A580" s="36" t="s">
        <v>91</v>
      </c>
      <c r="B580" s="57" t="s">
        <v>1616</v>
      </c>
      <c r="C580" s="48">
        <v>6501013</v>
      </c>
      <c r="D580" s="53"/>
      <c r="E580" s="48">
        <v>1621</v>
      </c>
      <c r="F580" s="48">
        <v>2026</v>
      </c>
      <c r="G580" s="49">
        <v>539850</v>
      </c>
      <c r="H580" s="56"/>
      <c r="I580" s="66"/>
    </row>
    <row r="581" spans="1:9" x14ac:dyDescent="0.25">
      <c r="A581" s="36" t="s">
        <v>91</v>
      </c>
      <c r="B581" s="57" t="s">
        <v>1616</v>
      </c>
      <c r="C581" s="48">
        <v>6501015</v>
      </c>
      <c r="D581" s="53"/>
      <c r="E581" s="48">
        <v>1621</v>
      </c>
      <c r="F581" s="48">
        <v>2026</v>
      </c>
      <c r="G581" s="49">
        <v>949250</v>
      </c>
      <c r="H581" s="56"/>
      <c r="I581" s="66"/>
    </row>
    <row r="582" spans="1:9" x14ac:dyDescent="0.25">
      <c r="A582" s="36" t="s">
        <v>91</v>
      </c>
      <c r="B582" s="57" t="s">
        <v>1616</v>
      </c>
      <c r="C582" s="48">
        <v>6501017</v>
      </c>
      <c r="D582" s="53"/>
      <c r="E582" s="48">
        <v>1621</v>
      </c>
      <c r="F582" s="48">
        <v>2026</v>
      </c>
      <c r="G582" s="49">
        <v>941150</v>
      </c>
      <c r="H582" s="56"/>
      <c r="I582" s="66"/>
    </row>
    <row r="583" spans="1:9" x14ac:dyDescent="0.25">
      <c r="A583" s="36" t="s">
        <v>91</v>
      </c>
      <c r="B583" s="57" t="s">
        <v>1616</v>
      </c>
      <c r="C583" s="48">
        <v>6501018</v>
      </c>
      <c r="D583" s="53"/>
      <c r="E583" s="48">
        <v>1223</v>
      </c>
      <c r="F583" s="48">
        <v>2026</v>
      </c>
      <c r="G583" s="49">
        <v>926400</v>
      </c>
      <c r="H583" s="56"/>
      <c r="I583" s="66"/>
    </row>
    <row r="584" spans="1:9" x14ac:dyDescent="0.25">
      <c r="A584" s="36" t="s">
        <v>91</v>
      </c>
      <c r="B584" s="57" t="s">
        <v>1616</v>
      </c>
      <c r="C584" s="48">
        <v>6501021</v>
      </c>
      <c r="D584" s="53"/>
      <c r="E584" s="48">
        <v>1223</v>
      </c>
      <c r="F584" s="48">
        <v>2026</v>
      </c>
      <c r="G584" s="49">
        <v>1235650</v>
      </c>
      <c r="H584" s="56"/>
      <c r="I584" s="66"/>
    </row>
    <row r="585" spans="1:9" x14ac:dyDescent="0.25">
      <c r="A585" s="36" t="s">
        <v>91</v>
      </c>
      <c r="B585" s="57" t="s">
        <v>1616</v>
      </c>
      <c r="C585" s="48">
        <v>6501022</v>
      </c>
      <c r="D585" s="53"/>
      <c r="E585" s="48">
        <v>1621</v>
      </c>
      <c r="F585" s="48">
        <v>2026</v>
      </c>
      <c r="G585" s="49">
        <v>1323200</v>
      </c>
      <c r="H585" s="56"/>
      <c r="I585" s="66"/>
    </row>
    <row r="586" spans="1:9" x14ac:dyDescent="0.25">
      <c r="A586" s="36" t="s">
        <v>91</v>
      </c>
      <c r="B586" s="57" t="s">
        <v>1616</v>
      </c>
      <c r="C586" s="48">
        <v>6501023</v>
      </c>
      <c r="D586" s="53"/>
      <c r="E586" s="48">
        <v>1621</v>
      </c>
      <c r="F586" s="48">
        <v>2026</v>
      </c>
      <c r="G586" s="49">
        <v>1227850</v>
      </c>
      <c r="H586" s="56"/>
      <c r="I586" s="66"/>
    </row>
    <row r="587" spans="1:9" x14ac:dyDescent="0.25">
      <c r="A587" s="36" t="s">
        <v>91</v>
      </c>
      <c r="B587" s="57" t="s">
        <v>1616</v>
      </c>
      <c r="C587" s="48">
        <v>6501024</v>
      </c>
      <c r="D587" s="53"/>
      <c r="E587" s="48">
        <v>1223</v>
      </c>
      <c r="F587" s="48">
        <v>2026</v>
      </c>
      <c r="G587" s="49">
        <v>1234600</v>
      </c>
      <c r="H587" s="56"/>
      <c r="I587" s="66"/>
    </row>
    <row r="588" spans="1:9" x14ac:dyDescent="0.25">
      <c r="A588" s="36" t="s">
        <v>91</v>
      </c>
      <c r="B588" s="57" t="s">
        <v>1616</v>
      </c>
      <c r="C588" s="48">
        <v>6501025</v>
      </c>
      <c r="D588" s="53"/>
      <c r="E588" s="48">
        <v>1621</v>
      </c>
      <c r="F588" s="48">
        <v>2026</v>
      </c>
      <c r="G588" s="49">
        <v>953950</v>
      </c>
      <c r="H588" s="56"/>
      <c r="I588" s="66"/>
    </row>
    <row r="589" spans="1:9" x14ac:dyDescent="0.25">
      <c r="A589" s="36" t="s">
        <v>91</v>
      </c>
      <c r="B589" s="57" t="s">
        <v>1616</v>
      </c>
      <c r="C589" s="48">
        <v>6501026</v>
      </c>
      <c r="D589" s="53"/>
      <c r="E589" s="48">
        <v>1621</v>
      </c>
      <c r="F589" s="48">
        <v>2026</v>
      </c>
      <c r="G589" s="49">
        <v>1189550</v>
      </c>
      <c r="H589" s="56"/>
      <c r="I589" s="66"/>
    </row>
    <row r="590" spans="1:9" x14ac:dyDescent="0.25">
      <c r="A590" s="36" t="s">
        <v>91</v>
      </c>
      <c r="B590" s="57" t="s">
        <v>1616</v>
      </c>
      <c r="C590" s="48">
        <v>6501027</v>
      </c>
      <c r="D590" s="53"/>
      <c r="E590" s="48">
        <v>1223</v>
      </c>
      <c r="F590" s="48">
        <v>2026</v>
      </c>
      <c r="G590" s="49">
        <v>1453670</v>
      </c>
      <c r="H590" s="56"/>
      <c r="I590" s="66"/>
    </row>
    <row r="591" spans="1:9" x14ac:dyDescent="0.25">
      <c r="A591" s="36" t="s">
        <v>91</v>
      </c>
      <c r="B591" s="57" t="s">
        <v>1616</v>
      </c>
      <c r="C591" s="48">
        <v>6501029</v>
      </c>
      <c r="D591" s="53"/>
      <c r="E591" s="48">
        <v>1621</v>
      </c>
      <c r="F591" s="48">
        <v>2026</v>
      </c>
      <c r="G591" s="49">
        <v>898550</v>
      </c>
      <c r="H591" s="56"/>
      <c r="I591" s="66"/>
    </row>
    <row r="592" spans="1:9" x14ac:dyDescent="0.25">
      <c r="A592" s="36" t="s">
        <v>91</v>
      </c>
      <c r="B592" s="57" t="s">
        <v>1616</v>
      </c>
      <c r="C592" s="48">
        <v>6501030</v>
      </c>
      <c r="D592" s="53"/>
      <c r="E592" s="48">
        <v>1223</v>
      </c>
      <c r="F592" s="48">
        <v>2026</v>
      </c>
      <c r="G592" s="49">
        <v>882100</v>
      </c>
      <c r="H592" s="56"/>
      <c r="I592" s="66"/>
    </row>
    <row r="593" spans="1:9" x14ac:dyDescent="0.25">
      <c r="A593" s="36" t="s">
        <v>91</v>
      </c>
      <c r="B593" s="57" t="s">
        <v>1616</v>
      </c>
      <c r="C593" s="48">
        <v>6501031</v>
      </c>
      <c r="D593" s="53"/>
      <c r="E593" s="48">
        <v>1621</v>
      </c>
      <c r="F593" s="48">
        <v>2026</v>
      </c>
      <c r="G593" s="49">
        <v>718600</v>
      </c>
      <c r="H593" s="56"/>
      <c r="I593" s="66"/>
    </row>
    <row r="594" spans="1:9" x14ac:dyDescent="0.25">
      <c r="A594" s="36" t="s">
        <v>91</v>
      </c>
      <c r="B594" s="57" t="s">
        <v>1616</v>
      </c>
      <c r="C594" s="48">
        <v>6501032</v>
      </c>
      <c r="D594" s="53"/>
      <c r="E594" s="48">
        <v>1223</v>
      </c>
      <c r="F594" s="48">
        <v>2026</v>
      </c>
      <c r="G594" s="49">
        <v>582550</v>
      </c>
      <c r="H594" s="56"/>
      <c r="I594" s="66"/>
    </row>
    <row r="595" spans="1:9" x14ac:dyDescent="0.25">
      <c r="A595" s="36" t="s">
        <v>91</v>
      </c>
      <c r="B595" s="57" t="s">
        <v>1616</v>
      </c>
      <c r="C595" s="48">
        <v>6501033</v>
      </c>
      <c r="D595" s="53"/>
      <c r="E595" s="48">
        <v>1621</v>
      </c>
      <c r="F595" s="48">
        <v>2026</v>
      </c>
      <c r="G595" s="49">
        <v>438850</v>
      </c>
      <c r="H595" s="56"/>
      <c r="I595" s="66"/>
    </row>
    <row r="596" spans="1:9" x14ac:dyDescent="0.25">
      <c r="A596" s="36" t="s">
        <v>91</v>
      </c>
      <c r="B596" s="57" t="s">
        <v>1619</v>
      </c>
      <c r="C596" s="48">
        <v>5101001</v>
      </c>
      <c r="D596" s="53"/>
      <c r="E596" s="48">
        <v>1621</v>
      </c>
      <c r="F596" s="48">
        <v>2025</v>
      </c>
      <c r="G596" s="49">
        <v>480020</v>
      </c>
      <c r="H596" s="56" t="s">
        <v>1617</v>
      </c>
      <c r="I596" s="66"/>
    </row>
    <row r="597" spans="1:9" x14ac:dyDescent="0.25">
      <c r="A597" s="36" t="s">
        <v>91</v>
      </c>
      <c r="B597" s="57" t="s">
        <v>1619</v>
      </c>
      <c r="C597" s="48">
        <v>5101002</v>
      </c>
      <c r="D597" s="53"/>
      <c r="E597" s="48">
        <v>1223</v>
      </c>
      <c r="F597" s="48">
        <v>2025</v>
      </c>
      <c r="G597" s="49">
        <v>147660</v>
      </c>
      <c r="H597" s="56"/>
      <c r="I597" s="66"/>
    </row>
    <row r="598" spans="1:9" x14ac:dyDescent="0.25">
      <c r="A598" s="36" t="s">
        <v>91</v>
      </c>
      <c r="B598" s="57" t="s">
        <v>1619</v>
      </c>
      <c r="C598" s="48">
        <v>5101003</v>
      </c>
      <c r="D598" s="53"/>
      <c r="E598" s="48">
        <v>1213</v>
      </c>
      <c r="F598" s="48">
        <v>2025</v>
      </c>
      <c r="G598" s="49">
        <v>392420</v>
      </c>
      <c r="H598" s="56"/>
      <c r="I598" s="66"/>
    </row>
    <row r="599" spans="1:9" x14ac:dyDescent="0.25">
      <c r="A599" s="36" t="s">
        <v>91</v>
      </c>
      <c r="B599" s="57" t="s">
        <v>1619</v>
      </c>
      <c r="C599" s="48">
        <v>5101007</v>
      </c>
      <c r="D599" s="53"/>
      <c r="E599" s="48">
        <v>1611</v>
      </c>
      <c r="F599" s="48">
        <v>2025</v>
      </c>
      <c r="G599" s="49">
        <v>555400</v>
      </c>
      <c r="H599" s="56"/>
      <c r="I599" s="66"/>
    </row>
    <row r="600" spans="1:9" x14ac:dyDescent="0.25">
      <c r="A600" s="36" t="s">
        <v>91</v>
      </c>
      <c r="B600" s="57" t="s">
        <v>1620</v>
      </c>
      <c r="C600" s="48">
        <v>5602001</v>
      </c>
      <c r="D600" s="53"/>
      <c r="E600" s="48">
        <v>1621</v>
      </c>
      <c r="F600" s="48">
        <v>2025</v>
      </c>
      <c r="G600" s="49">
        <v>481660</v>
      </c>
      <c r="H600" s="56" t="s">
        <v>1617</v>
      </c>
      <c r="I600" s="66"/>
    </row>
    <row r="601" spans="1:9" x14ac:dyDescent="0.25">
      <c r="A601" s="36" t="s">
        <v>91</v>
      </c>
      <c r="B601" s="57" t="s">
        <v>1620</v>
      </c>
      <c r="C601" s="48">
        <v>5101005</v>
      </c>
      <c r="D601" s="53"/>
      <c r="E601" s="48">
        <v>1621</v>
      </c>
      <c r="F601" s="48">
        <v>2025</v>
      </c>
      <c r="G601" s="49">
        <v>542260</v>
      </c>
      <c r="H601" s="56"/>
      <c r="I601" s="66"/>
    </row>
    <row r="602" spans="1:9" x14ac:dyDescent="0.25">
      <c r="A602" s="36" t="s">
        <v>91</v>
      </c>
      <c r="B602" s="57" t="s">
        <v>1621</v>
      </c>
      <c r="C602" s="48">
        <v>6504001</v>
      </c>
      <c r="D602" s="53"/>
      <c r="E602" s="48">
        <v>1213</v>
      </c>
      <c r="F602" s="48">
        <v>2024</v>
      </c>
      <c r="G602" s="49">
        <v>1032740</v>
      </c>
      <c r="H602" s="56" t="s">
        <v>1622</v>
      </c>
      <c r="I602" s="66"/>
    </row>
    <row r="603" spans="1:9" x14ac:dyDescent="0.25">
      <c r="A603" s="36" t="s">
        <v>91</v>
      </c>
      <c r="B603" s="57" t="s">
        <v>1621</v>
      </c>
      <c r="C603" s="48">
        <v>5402001</v>
      </c>
      <c r="D603" s="53"/>
      <c r="E603" s="48">
        <v>1611</v>
      </c>
      <c r="F603" s="48">
        <v>2024</v>
      </c>
      <c r="G603" s="49">
        <v>533320</v>
      </c>
      <c r="H603" s="56" t="s">
        <v>1607</v>
      </c>
      <c r="I603" s="66"/>
    </row>
    <row r="604" spans="1:9" x14ac:dyDescent="0.25">
      <c r="A604" s="36" t="s">
        <v>91</v>
      </c>
      <c r="B604" s="57" t="s">
        <v>1621</v>
      </c>
      <c r="C604" s="48">
        <v>5401004</v>
      </c>
      <c r="D604" s="53"/>
      <c r="E604" s="48">
        <v>1213</v>
      </c>
      <c r="F604" s="48">
        <v>2025</v>
      </c>
      <c r="G604" s="49">
        <v>513020</v>
      </c>
      <c r="H604" s="56"/>
      <c r="I604" s="66"/>
    </row>
    <row r="605" spans="1:9" x14ac:dyDescent="0.25">
      <c r="A605" s="36" t="s">
        <v>91</v>
      </c>
      <c r="B605" s="57" t="s">
        <v>1621</v>
      </c>
      <c r="C605" s="48">
        <v>5401002</v>
      </c>
      <c r="D605" s="53"/>
      <c r="E605" s="48">
        <v>1213</v>
      </c>
      <c r="F605" s="48">
        <v>2025</v>
      </c>
      <c r="G605" s="49">
        <v>335560</v>
      </c>
      <c r="H605" s="56"/>
      <c r="I605" s="66"/>
    </row>
    <row r="606" spans="1:9" x14ac:dyDescent="0.25">
      <c r="A606" s="36" t="s">
        <v>91</v>
      </c>
      <c r="B606" s="57" t="s">
        <v>1621</v>
      </c>
      <c r="C606" s="48">
        <v>5101002</v>
      </c>
      <c r="D606" s="53"/>
      <c r="E606" s="48">
        <v>1223</v>
      </c>
      <c r="F606" s="48">
        <v>2025</v>
      </c>
      <c r="G606" s="49">
        <v>439260</v>
      </c>
      <c r="H606" s="56"/>
      <c r="I606" s="66"/>
    </row>
    <row r="607" spans="1:9" x14ac:dyDescent="0.25">
      <c r="A607" s="36" t="s">
        <v>91</v>
      </c>
      <c r="B607" s="57" t="s">
        <v>1621</v>
      </c>
      <c r="C607" s="48">
        <v>5101003</v>
      </c>
      <c r="D607" s="53"/>
      <c r="E607" s="48">
        <v>1223</v>
      </c>
      <c r="F607" s="48">
        <v>2025</v>
      </c>
      <c r="G607" s="49">
        <v>442140</v>
      </c>
      <c r="H607" s="56"/>
      <c r="I607" s="66"/>
    </row>
    <row r="608" spans="1:9" x14ac:dyDescent="0.25">
      <c r="A608" s="36" t="s">
        <v>91</v>
      </c>
      <c r="B608" s="57" t="s">
        <v>1621</v>
      </c>
      <c r="C608" s="48">
        <v>5402003</v>
      </c>
      <c r="D608" s="53"/>
      <c r="E608" s="48">
        <v>1621</v>
      </c>
      <c r="F608" s="48">
        <v>2025</v>
      </c>
      <c r="G608" s="49">
        <v>1010420</v>
      </c>
      <c r="H608" s="56"/>
      <c r="I608" s="66"/>
    </row>
    <row r="609" spans="1:9" x14ac:dyDescent="0.25">
      <c r="A609" s="36" t="s">
        <v>91</v>
      </c>
      <c r="B609" s="57" t="s">
        <v>1621</v>
      </c>
      <c r="C609" s="48">
        <v>5401003</v>
      </c>
      <c r="D609" s="53"/>
      <c r="E609" s="48">
        <v>1213</v>
      </c>
      <c r="F609" s="48">
        <v>2025</v>
      </c>
      <c r="G609" s="49">
        <v>1098340</v>
      </c>
      <c r="H609" s="56"/>
      <c r="I609" s="66"/>
    </row>
    <row r="610" spans="1:9" x14ac:dyDescent="0.25">
      <c r="A610" s="36" t="s">
        <v>91</v>
      </c>
      <c r="B610" s="57" t="s">
        <v>1621</v>
      </c>
      <c r="C610" s="48">
        <v>5402002</v>
      </c>
      <c r="D610" s="53"/>
      <c r="E610" s="48">
        <v>1621</v>
      </c>
      <c r="F610" s="48">
        <v>2025</v>
      </c>
      <c r="G610" s="49">
        <v>413000</v>
      </c>
      <c r="H610" s="56"/>
      <c r="I610" s="66"/>
    </row>
    <row r="611" spans="1:9" x14ac:dyDescent="0.25">
      <c r="A611" s="36" t="s">
        <v>91</v>
      </c>
      <c r="B611" s="57" t="s">
        <v>1621</v>
      </c>
      <c r="C611" s="48">
        <v>5402004</v>
      </c>
      <c r="D611" s="53"/>
      <c r="E611" s="48">
        <v>1621</v>
      </c>
      <c r="F611" s="48">
        <v>2025</v>
      </c>
      <c r="G611" s="49">
        <v>464160</v>
      </c>
      <c r="H611" s="56"/>
      <c r="I611" s="66"/>
    </row>
    <row r="612" spans="1:9" x14ac:dyDescent="0.25">
      <c r="A612" s="36" t="s">
        <v>91</v>
      </c>
      <c r="B612" s="57" t="s">
        <v>1621</v>
      </c>
      <c r="C612" s="48">
        <v>5102007</v>
      </c>
      <c r="D612" s="53"/>
      <c r="E612" s="48">
        <v>1223</v>
      </c>
      <c r="F612" s="48">
        <v>2025</v>
      </c>
      <c r="G612" s="49">
        <v>1049680</v>
      </c>
      <c r="H612" s="56"/>
      <c r="I612" s="66"/>
    </row>
    <row r="613" spans="1:9" x14ac:dyDescent="0.25">
      <c r="A613" s="36" t="s">
        <v>91</v>
      </c>
      <c r="B613" s="57" t="s">
        <v>1621</v>
      </c>
      <c r="C613" s="48">
        <v>5102001</v>
      </c>
      <c r="D613" s="53"/>
      <c r="E613" s="48">
        <v>1621</v>
      </c>
      <c r="F613" s="48">
        <v>2025</v>
      </c>
      <c r="G613" s="49">
        <v>947540</v>
      </c>
      <c r="H613" s="56"/>
      <c r="I613" s="66"/>
    </row>
    <row r="614" spans="1:9" x14ac:dyDescent="0.25">
      <c r="A614" s="36" t="s">
        <v>91</v>
      </c>
      <c r="B614" s="57" t="s">
        <v>1621</v>
      </c>
      <c r="C614" s="48">
        <v>5102002</v>
      </c>
      <c r="D614" s="53"/>
      <c r="E614" s="48">
        <v>1621</v>
      </c>
      <c r="F614" s="48">
        <v>2025</v>
      </c>
      <c r="G614" s="49">
        <v>947840</v>
      </c>
      <c r="H614" s="56"/>
      <c r="I614" s="66"/>
    </row>
    <row r="615" spans="1:9" x14ac:dyDescent="0.25">
      <c r="A615" s="36" t="s">
        <v>91</v>
      </c>
      <c r="B615" s="57" t="s">
        <v>1621</v>
      </c>
      <c r="C615" s="48">
        <v>6504008</v>
      </c>
      <c r="D615" s="53"/>
      <c r="E615" s="48">
        <v>1223</v>
      </c>
      <c r="F615" s="48">
        <v>2025</v>
      </c>
      <c r="G615" s="49">
        <v>1728620</v>
      </c>
      <c r="H615" s="56" t="s">
        <v>1623</v>
      </c>
      <c r="I615" s="66"/>
    </row>
    <row r="616" spans="1:9" x14ac:dyDescent="0.25">
      <c r="A616" s="36" t="s">
        <v>91</v>
      </c>
      <c r="B616" s="57" t="s">
        <v>1621</v>
      </c>
      <c r="C616" s="48">
        <v>6504007</v>
      </c>
      <c r="D616" s="53"/>
      <c r="E616" s="48">
        <v>1223</v>
      </c>
      <c r="F616" s="48">
        <v>2025</v>
      </c>
      <c r="G616" s="49">
        <v>2119460</v>
      </c>
      <c r="H616" s="56"/>
      <c r="I616" s="66"/>
    </row>
    <row r="617" spans="1:9" x14ac:dyDescent="0.25">
      <c r="A617" s="36" t="s">
        <v>91</v>
      </c>
      <c r="B617" s="57" t="s">
        <v>1621</v>
      </c>
      <c r="C617" s="48">
        <v>6504009</v>
      </c>
      <c r="D617" s="53"/>
      <c r="E617" s="48">
        <v>1621</v>
      </c>
      <c r="F617" s="48">
        <v>2025</v>
      </c>
      <c r="G617" s="49">
        <v>987620</v>
      </c>
      <c r="H617" s="56"/>
      <c r="I617" s="66"/>
    </row>
    <row r="618" spans="1:9" x14ac:dyDescent="0.25">
      <c r="A618" s="36" t="s">
        <v>91</v>
      </c>
      <c r="B618" s="57" t="s">
        <v>1624</v>
      </c>
      <c r="C618" s="48">
        <v>6015001</v>
      </c>
      <c r="D618" s="53"/>
      <c r="E618" s="48">
        <v>1621</v>
      </c>
      <c r="F618" s="48">
        <v>2025</v>
      </c>
      <c r="G618" s="49">
        <v>88160</v>
      </c>
      <c r="H618" s="56" t="s">
        <v>1617</v>
      </c>
      <c r="I618" s="66"/>
    </row>
    <row r="619" spans="1:9" x14ac:dyDescent="0.25">
      <c r="A619" s="36" t="s">
        <v>91</v>
      </c>
      <c r="B619" s="57" t="s">
        <v>1624</v>
      </c>
      <c r="C619" s="48">
        <v>6513010</v>
      </c>
      <c r="D619" s="53"/>
      <c r="E619" s="48">
        <v>1223</v>
      </c>
      <c r="F619" s="48">
        <v>2025</v>
      </c>
      <c r="G619" s="49">
        <v>509580</v>
      </c>
      <c r="H619" s="56"/>
      <c r="I619" s="66"/>
    </row>
    <row r="620" spans="1:9" x14ac:dyDescent="0.25">
      <c r="A620" s="36" t="s">
        <v>91</v>
      </c>
      <c r="B620" s="57" t="s">
        <v>1624</v>
      </c>
      <c r="C620" s="48">
        <v>6513003</v>
      </c>
      <c r="D620" s="53"/>
      <c r="E620" s="48">
        <v>1223</v>
      </c>
      <c r="F620" s="48">
        <v>2025</v>
      </c>
      <c r="G620" s="49">
        <v>763120</v>
      </c>
      <c r="H620" s="56"/>
      <c r="I620" s="66"/>
    </row>
    <row r="621" spans="1:9" x14ac:dyDescent="0.25">
      <c r="A621" s="36" t="s">
        <v>91</v>
      </c>
      <c r="B621" s="57" t="s">
        <v>1625</v>
      </c>
      <c r="C621" s="48">
        <v>6921002</v>
      </c>
      <c r="D621" s="53"/>
      <c r="E621" s="48">
        <v>1621</v>
      </c>
      <c r="F621" s="48">
        <v>2025</v>
      </c>
      <c r="G621" s="49">
        <v>989150</v>
      </c>
      <c r="H621" s="56" t="s">
        <v>1626</v>
      </c>
      <c r="I621" s="66"/>
    </row>
    <row r="622" spans="1:9" x14ac:dyDescent="0.25">
      <c r="A622" s="36" t="s">
        <v>91</v>
      </c>
      <c r="B622" s="57" t="s">
        <v>1625</v>
      </c>
      <c r="C622" s="48">
        <v>6921004</v>
      </c>
      <c r="D622" s="53"/>
      <c r="E622" s="48">
        <v>1621</v>
      </c>
      <c r="F622" s="48">
        <v>2025</v>
      </c>
      <c r="G622" s="49">
        <v>24100</v>
      </c>
      <c r="H622" s="56" t="s">
        <v>1626</v>
      </c>
      <c r="I622" s="66"/>
    </row>
    <row r="623" spans="1:9" x14ac:dyDescent="0.25">
      <c r="A623" s="36" t="s">
        <v>91</v>
      </c>
      <c r="B623" s="57" t="s">
        <v>1627</v>
      </c>
      <c r="C623" s="48">
        <v>6511005</v>
      </c>
      <c r="D623" s="53"/>
      <c r="E623" s="48">
        <v>1621</v>
      </c>
      <c r="F623" s="48">
        <v>2026</v>
      </c>
      <c r="G623" s="49">
        <v>71050</v>
      </c>
      <c r="H623" s="56" t="s">
        <v>1623</v>
      </c>
      <c r="I623" s="66"/>
    </row>
    <row r="624" spans="1:9" x14ac:dyDescent="0.25">
      <c r="A624" s="36" t="s">
        <v>91</v>
      </c>
      <c r="B624" s="57" t="s">
        <v>1627</v>
      </c>
      <c r="C624" s="48">
        <v>6511014</v>
      </c>
      <c r="D624" s="53"/>
      <c r="E624" s="48">
        <v>1621</v>
      </c>
      <c r="F624" s="48">
        <v>2026</v>
      </c>
      <c r="G624" s="49">
        <v>606100</v>
      </c>
      <c r="H624" s="56"/>
      <c r="I624" s="66"/>
    </row>
    <row r="625" spans="1:9" x14ac:dyDescent="0.25">
      <c r="A625" s="36" t="s">
        <v>91</v>
      </c>
      <c r="B625" s="57" t="s">
        <v>1627</v>
      </c>
      <c r="C625" s="48">
        <v>6512001</v>
      </c>
      <c r="D625" s="53"/>
      <c r="E625" s="48">
        <v>1621</v>
      </c>
      <c r="F625" s="48">
        <v>2026</v>
      </c>
      <c r="G625" s="49">
        <v>1123300</v>
      </c>
      <c r="H625" s="56"/>
      <c r="I625" s="66"/>
    </row>
    <row r="626" spans="1:9" x14ac:dyDescent="0.25">
      <c r="A626" s="36" t="s">
        <v>91</v>
      </c>
      <c r="B626" s="57" t="s">
        <v>1627</v>
      </c>
      <c r="C626" s="48">
        <v>6512002</v>
      </c>
      <c r="D626" s="53"/>
      <c r="E626" s="48">
        <v>1223</v>
      </c>
      <c r="F626" s="48">
        <v>2026</v>
      </c>
      <c r="G626" s="49">
        <v>1149200</v>
      </c>
      <c r="H626" s="56"/>
      <c r="I626" s="66"/>
    </row>
    <row r="627" spans="1:9" x14ac:dyDescent="0.25">
      <c r="A627" s="36" t="s">
        <v>91</v>
      </c>
      <c r="B627" s="57" t="s">
        <v>1627</v>
      </c>
      <c r="C627" s="48">
        <v>6512005</v>
      </c>
      <c r="D627" s="53"/>
      <c r="E627" s="48">
        <v>1621</v>
      </c>
      <c r="F627" s="48">
        <v>2026</v>
      </c>
      <c r="G627" s="49">
        <v>1115600</v>
      </c>
      <c r="H627" s="56"/>
      <c r="I627" s="66"/>
    </row>
    <row r="628" spans="1:9" x14ac:dyDescent="0.25">
      <c r="A628" s="36" t="s">
        <v>91</v>
      </c>
      <c r="B628" s="57" t="s">
        <v>1627</v>
      </c>
      <c r="C628" s="48">
        <v>6512006</v>
      </c>
      <c r="D628" s="53"/>
      <c r="E628" s="48">
        <v>1621</v>
      </c>
      <c r="F628" s="48">
        <v>2026</v>
      </c>
      <c r="G628" s="49">
        <v>917950</v>
      </c>
      <c r="H628" s="56"/>
      <c r="I628" s="66"/>
    </row>
    <row r="629" spans="1:9" x14ac:dyDescent="0.25">
      <c r="A629" s="36" t="s">
        <v>91</v>
      </c>
      <c r="B629" s="57" t="s">
        <v>1627</v>
      </c>
      <c r="C629" s="48">
        <v>6512007</v>
      </c>
      <c r="D629" s="53"/>
      <c r="E629" s="48">
        <v>1621</v>
      </c>
      <c r="F629" s="48">
        <v>2026</v>
      </c>
      <c r="G629" s="49">
        <v>485100</v>
      </c>
      <c r="H629" s="56"/>
      <c r="I629" s="66"/>
    </row>
    <row r="630" spans="1:9" x14ac:dyDescent="0.25">
      <c r="A630" s="36" t="s">
        <v>91</v>
      </c>
      <c r="B630" s="57" t="s">
        <v>1627</v>
      </c>
      <c r="C630" s="48">
        <v>6512008</v>
      </c>
      <c r="D630" s="53"/>
      <c r="E630" s="48">
        <v>1621</v>
      </c>
      <c r="F630" s="48">
        <v>2026</v>
      </c>
      <c r="G630" s="49">
        <v>368700</v>
      </c>
      <c r="H630" s="56"/>
      <c r="I630" s="66"/>
    </row>
    <row r="631" spans="1:9" x14ac:dyDescent="0.25">
      <c r="A631" s="36" t="s">
        <v>91</v>
      </c>
      <c r="B631" s="57" t="s">
        <v>1628</v>
      </c>
      <c r="C631" s="48">
        <v>6531001</v>
      </c>
      <c r="D631" s="53"/>
      <c r="E631" s="48">
        <v>1621</v>
      </c>
      <c r="F631" s="48">
        <v>2025</v>
      </c>
      <c r="G631" s="49">
        <v>1565400</v>
      </c>
      <c r="H631" s="56" t="s">
        <v>1623</v>
      </c>
      <c r="I631" s="66"/>
    </row>
    <row r="632" spans="1:9" x14ac:dyDescent="0.25">
      <c r="A632" s="36" t="s">
        <v>91</v>
      </c>
      <c r="B632" s="57" t="s">
        <v>1628</v>
      </c>
      <c r="C632" s="48">
        <v>6531002</v>
      </c>
      <c r="D632" s="53"/>
      <c r="E632" s="48">
        <v>1222</v>
      </c>
      <c r="F632" s="48">
        <v>2025</v>
      </c>
      <c r="G632" s="49">
        <v>1911760</v>
      </c>
      <c r="H632" s="56"/>
      <c r="I632" s="66"/>
    </row>
    <row r="633" spans="1:9" x14ac:dyDescent="0.25">
      <c r="A633" s="36" t="s">
        <v>91</v>
      </c>
      <c r="B633" s="57" t="s">
        <v>1628</v>
      </c>
      <c r="C633" s="48">
        <v>6531003</v>
      </c>
      <c r="D633" s="53"/>
      <c r="E633" s="48">
        <v>1223</v>
      </c>
      <c r="F633" s="48">
        <v>2025</v>
      </c>
      <c r="G633" s="49">
        <v>1475460</v>
      </c>
      <c r="H633" s="56"/>
      <c r="I633" s="66"/>
    </row>
    <row r="634" spans="1:9" x14ac:dyDescent="0.25">
      <c r="A634" s="36" t="s">
        <v>91</v>
      </c>
      <c r="B634" s="57" t="s">
        <v>1628</v>
      </c>
      <c r="C634" s="48">
        <v>6531004</v>
      </c>
      <c r="D634" s="53"/>
      <c r="E634" s="48">
        <v>1222</v>
      </c>
      <c r="F634" s="48">
        <v>2025</v>
      </c>
      <c r="G634" s="49">
        <v>2212740</v>
      </c>
      <c r="H634" s="56"/>
      <c r="I634" s="66"/>
    </row>
    <row r="635" spans="1:9" x14ac:dyDescent="0.25">
      <c r="A635" s="36" t="s">
        <v>91</v>
      </c>
      <c r="B635" s="57" t="s">
        <v>1628</v>
      </c>
      <c r="C635" s="48">
        <v>6531005</v>
      </c>
      <c r="D635" s="53"/>
      <c r="E635" s="48">
        <v>1223</v>
      </c>
      <c r="F635" s="48">
        <v>2025</v>
      </c>
      <c r="G635" s="49">
        <v>1976020</v>
      </c>
      <c r="H635" s="56"/>
      <c r="I635" s="66"/>
    </row>
    <row r="636" spans="1:9" x14ac:dyDescent="0.25">
      <c r="A636" s="36" t="s">
        <v>91</v>
      </c>
      <c r="B636" s="57" t="s">
        <v>1628</v>
      </c>
      <c r="C636" s="48">
        <v>6531006</v>
      </c>
      <c r="D636" s="53"/>
      <c r="E636" s="48">
        <v>1222</v>
      </c>
      <c r="F636" s="48">
        <v>2025</v>
      </c>
      <c r="G636" s="49">
        <v>2039740</v>
      </c>
      <c r="H636" s="56"/>
      <c r="I636" s="66"/>
    </row>
    <row r="637" spans="1:9" x14ac:dyDescent="0.25">
      <c r="A637" s="36" t="s">
        <v>91</v>
      </c>
      <c r="B637" s="57" t="s">
        <v>1628</v>
      </c>
      <c r="C637" s="48">
        <v>6531007</v>
      </c>
      <c r="D637" s="53"/>
      <c r="E637" s="48">
        <v>1223</v>
      </c>
      <c r="F637" s="48">
        <v>2025</v>
      </c>
      <c r="G637" s="49">
        <v>2388720</v>
      </c>
      <c r="H637" s="56"/>
      <c r="I637" s="66"/>
    </row>
    <row r="638" spans="1:9" x14ac:dyDescent="0.25">
      <c r="A638" s="36" t="s">
        <v>91</v>
      </c>
      <c r="B638" s="57" t="s">
        <v>1628</v>
      </c>
      <c r="C638" s="48">
        <v>6531008</v>
      </c>
      <c r="D638" s="53"/>
      <c r="E638" s="48">
        <v>1222</v>
      </c>
      <c r="F638" s="48">
        <v>2025</v>
      </c>
      <c r="G638" s="49">
        <v>2638420</v>
      </c>
      <c r="H638" s="56"/>
      <c r="I638" s="66"/>
    </row>
    <row r="639" spans="1:9" x14ac:dyDescent="0.25">
      <c r="A639" s="36" t="s">
        <v>91</v>
      </c>
      <c r="B639" s="57" t="s">
        <v>1628</v>
      </c>
      <c r="C639" s="48">
        <v>6531009</v>
      </c>
      <c r="D639" s="53"/>
      <c r="E639" s="48">
        <v>1222</v>
      </c>
      <c r="F639" s="48">
        <v>2025</v>
      </c>
      <c r="G639" s="49">
        <v>1271050</v>
      </c>
      <c r="H639" s="56"/>
      <c r="I639" s="66"/>
    </row>
    <row r="640" spans="1:9" x14ac:dyDescent="0.25">
      <c r="A640" s="36" t="s">
        <v>91</v>
      </c>
      <c r="B640" s="57" t="s">
        <v>1629</v>
      </c>
      <c r="C640" s="48">
        <v>6531014</v>
      </c>
      <c r="D640" s="53"/>
      <c r="E640" s="48">
        <v>1223</v>
      </c>
      <c r="F640" s="48">
        <v>2025</v>
      </c>
      <c r="G640" s="49">
        <v>1126550</v>
      </c>
      <c r="H640" s="56" t="s">
        <v>1623</v>
      </c>
      <c r="I640" s="66"/>
    </row>
    <row r="641" spans="1:9" x14ac:dyDescent="0.25">
      <c r="A641" s="36" t="s">
        <v>91</v>
      </c>
      <c r="B641" s="57" t="s">
        <v>1629</v>
      </c>
      <c r="C641" s="48">
        <v>6531013</v>
      </c>
      <c r="D641" s="53"/>
      <c r="E641" s="48">
        <v>1621</v>
      </c>
      <c r="F641" s="48">
        <v>2025</v>
      </c>
      <c r="G641" s="49">
        <v>875050</v>
      </c>
      <c r="H641" s="56"/>
      <c r="I641" s="66"/>
    </row>
    <row r="642" spans="1:9" x14ac:dyDescent="0.25">
      <c r="A642" s="36" t="s">
        <v>91</v>
      </c>
      <c r="B642" s="57" t="s">
        <v>1629</v>
      </c>
      <c r="C642" s="48">
        <v>6531012</v>
      </c>
      <c r="D642" s="53"/>
      <c r="E642" s="48">
        <v>1213</v>
      </c>
      <c r="F642" s="48">
        <v>2025</v>
      </c>
      <c r="G642" s="49">
        <v>346200</v>
      </c>
      <c r="H642" s="56"/>
      <c r="I642" s="66"/>
    </row>
    <row r="643" spans="1:9" x14ac:dyDescent="0.25">
      <c r="A643" s="36" t="s">
        <v>91</v>
      </c>
      <c r="B643" s="57" t="s">
        <v>1629</v>
      </c>
      <c r="C643" s="48">
        <v>6531015</v>
      </c>
      <c r="D643" s="53"/>
      <c r="E643" s="48">
        <v>1223</v>
      </c>
      <c r="F643" s="48">
        <v>2025</v>
      </c>
      <c r="G643" s="49">
        <v>1073500</v>
      </c>
      <c r="H643" s="56"/>
      <c r="I643" s="66"/>
    </row>
    <row r="644" spans="1:9" x14ac:dyDescent="0.25">
      <c r="A644" s="36" t="s">
        <v>91</v>
      </c>
      <c r="B644" s="57" t="s">
        <v>1629</v>
      </c>
      <c r="C644" s="48">
        <v>6531001</v>
      </c>
      <c r="D644" s="53"/>
      <c r="E644" s="48">
        <v>1223</v>
      </c>
      <c r="F644" s="48">
        <v>2024</v>
      </c>
      <c r="G644" s="49">
        <v>715250</v>
      </c>
      <c r="H644" s="56"/>
      <c r="I644" s="66"/>
    </row>
    <row r="645" spans="1:9" x14ac:dyDescent="0.25">
      <c r="A645" s="36" t="s">
        <v>91</v>
      </c>
      <c r="B645" s="57" t="s">
        <v>1629</v>
      </c>
      <c r="C645" s="48">
        <v>6531006</v>
      </c>
      <c r="D645" s="53"/>
      <c r="E645" s="48">
        <v>1223</v>
      </c>
      <c r="F645" s="48">
        <v>2024</v>
      </c>
      <c r="G645" s="49">
        <v>682700</v>
      </c>
      <c r="H645" s="56"/>
      <c r="I645" s="66"/>
    </row>
    <row r="646" spans="1:9" x14ac:dyDescent="0.25">
      <c r="A646" s="36" t="s">
        <v>91</v>
      </c>
      <c r="B646" s="57" t="s">
        <v>1629</v>
      </c>
      <c r="C646" s="48">
        <v>6531008</v>
      </c>
      <c r="D646" s="53"/>
      <c r="E646" s="48">
        <v>1223</v>
      </c>
      <c r="F646" s="48">
        <v>2024</v>
      </c>
      <c r="G646" s="49">
        <v>1113450</v>
      </c>
      <c r="H646" s="56"/>
      <c r="I646" s="66"/>
    </row>
    <row r="647" spans="1:9" x14ac:dyDescent="0.25">
      <c r="A647" s="36" t="s">
        <v>91</v>
      </c>
      <c r="B647" s="57" t="s">
        <v>1629</v>
      </c>
      <c r="C647" s="48">
        <v>6531010</v>
      </c>
      <c r="D647" s="53"/>
      <c r="E647" s="48">
        <v>1223</v>
      </c>
      <c r="F647" s="48">
        <v>2024</v>
      </c>
      <c r="G647" s="49">
        <v>669700</v>
      </c>
      <c r="H647" s="56"/>
      <c r="I647" s="66"/>
    </row>
    <row r="648" spans="1:9" x14ac:dyDescent="0.25">
      <c r="A648" s="36" t="s">
        <v>91</v>
      </c>
      <c r="B648" s="57" t="s">
        <v>1630</v>
      </c>
      <c r="C648" s="48">
        <v>6521012</v>
      </c>
      <c r="D648" s="53"/>
      <c r="E648" s="48">
        <v>1223</v>
      </c>
      <c r="F648" s="48">
        <v>2024</v>
      </c>
      <c r="G648" s="49">
        <v>1330840</v>
      </c>
      <c r="H648" s="56" t="s">
        <v>1623</v>
      </c>
      <c r="I648" s="66"/>
    </row>
    <row r="649" spans="1:9" x14ac:dyDescent="0.25">
      <c r="A649" s="36" t="s">
        <v>91</v>
      </c>
      <c r="B649" s="57" t="s">
        <v>1630</v>
      </c>
      <c r="C649" s="48">
        <v>6521016</v>
      </c>
      <c r="D649" s="53"/>
      <c r="E649" s="48">
        <v>1223</v>
      </c>
      <c r="F649" s="48">
        <v>2024</v>
      </c>
      <c r="G649" s="49">
        <v>1301040</v>
      </c>
      <c r="H649" s="56"/>
      <c r="I649" s="66"/>
    </row>
    <row r="650" spans="1:9" x14ac:dyDescent="0.25">
      <c r="A650" s="36" t="s">
        <v>91</v>
      </c>
      <c r="B650" s="57" t="s">
        <v>1630</v>
      </c>
      <c r="C650" s="48">
        <v>6521003</v>
      </c>
      <c r="D650" s="53"/>
      <c r="E650" s="48">
        <v>1621</v>
      </c>
      <c r="F650" s="48">
        <v>2024</v>
      </c>
      <c r="G650" s="49">
        <v>1313300</v>
      </c>
      <c r="H650" s="56"/>
      <c r="I650" s="66"/>
    </row>
    <row r="651" spans="1:9" x14ac:dyDescent="0.25">
      <c r="A651" s="36" t="s">
        <v>91</v>
      </c>
      <c r="B651" s="57" t="s">
        <v>1630</v>
      </c>
      <c r="C651" s="48">
        <v>6521006</v>
      </c>
      <c r="D651" s="53"/>
      <c r="E651" s="48">
        <v>1621</v>
      </c>
      <c r="F651" s="48">
        <v>2024</v>
      </c>
      <c r="G651" s="49">
        <v>1310680</v>
      </c>
      <c r="H651" s="56"/>
      <c r="I651" s="66"/>
    </row>
    <row r="652" spans="1:9" x14ac:dyDescent="0.25">
      <c r="A652" s="36" t="s">
        <v>91</v>
      </c>
      <c r="B652" s="57" t="s">
        <v>1630</v>
      </c>
      <c r="C652" s="48">
        <v>6521010</v>
      </c>
      <c r="D652" s="53"/>
      <c r="E652" s="48">
        <v>1621</v>
      </c>
      <c r="F652" s="48">
        <v>2024</v>
      </c>
      <c r="G652" s="49">
        <v>1292980</v>
      </c>
      <c r="H652" s="56"/>
      <c r="I652" s="66"/>
    </row>
    <row r="653" spans="1:9" x14ac:dyDescent="0.25">
      <c r="A653" s="36" t="s">
        <v>91</v>
      </c>
      <c r="B653" s="57" t="s">
        <v>1630</v>
      </c>
      <c r="C653" s="48">
        <v>6521015</v>
      </c>
      <c r="D653" s="53"/>
      <c r="E653" s="48">
        <v>1621</v>
      </c>
      <c r="F653" s="48">
        <v>2024</v>
      </c>
      <c r="G653" s="49">
        <v>1194500</v>
      </c>
      <c r="H653" s="56"/>
      <c r="I653" s="66"/>
    </row>
    <row r="654" spans="1:9" x14ac:dyDescent="0.25">
      <c r="A654" s="36" t="s">
        <v>91</v>
      </c>
      <c r="B654" s="57" t="s">
        <v>1630</v>
      </c>
      <c r="C654" s="48">
        <v>6521011</v>
      </c>
      <c r="D654" s="53"/>
      <c r="E654" s="48">
        <v>1223</v>
      </c>
      <c r="F654" s="48">
        <v>2025</v>
      </c>
      <c r="G654" s="49">
        <v>1267740</v>
      </c>
      <c r="H654" s="56"/>
      <c r="I654" s="66"/>
    </row>
    <row r="655" spans="1:9" x14ac:dyDescent="0.25">
      <c r="A655" s="36" t="s">
        <v>91</v>
      </c>
      <c r="B655" s="57" t="s">
        <v>1630</v>
      </c>
      <c r="C655" s="48">
        <v>6521017</v>
      </c>
      <c r="D655" s="53"/>
      <c r="E655" s="48">
        <v>1223</v>
      </c>
      <c r="F655" s="48">
        <v>2025</v>
      </c>
      <c r="G655" s="49">
        <v>1125680</v>
      </c>
      <c r="H655" s="56"/>
      <c r="I655" s="66"/>
    </row>
    <row r="656" spans="1:9" x14ac:dyDescent="0.25">
      <c r="A656" s="36" t="s">
        <v>91</v>
      </c>
      <c r="B656" s="57" t="s">
        <v>1630</v>
      </c>
      <c r="C656" s="48">
        <v>6521018</v>
      </c>
      <c r="D656" s="53"/>
      <c r="E656" s="48">
        <v>1223</v>
      </c>
      <c r="F656" s="48">
        <v>2025</v>
      </c>
      <c r="G656" s="49">
        <v>772420</v>
      </c>
      <c r="H656" s="56"/>
      <c r="I656" s="66"/>
    </row>
    <row r="657" spans="1:9" x14ac:dyDescent="0.25">
      <c r="A657" s="36" t="s">
        <v>91</v>
      </c>
      <c r="B657" s="57" t="s">
        <v>1630</v>
      </c>
      <c r="C657" s="48">
        <v>6521020</v>
      </c>
      <c r="D657" s="53"/>
      <c r="E657" s="48">
        <v>1621</v>
      </c>
      <c r="F657" s="48">
        <v>2026</v>
      </c>
      <c r="G657" s="49">
        <v>312240</v>
      </c>
      <c r="H657" s="56"/>
      <c r="I657" s="66"/>
    </row>
    <row r="658" spans="1:9" x14ac:dyDescent="0.25">
      <c r="A658" s="36" t="s">
        <v>91</v>
      </c>
      <c r="B658" s="57" t="s">
        <v>1630</v>
      </c>
      <c r="C658" s="48">
        <v>6521022</v>
      </c>
      <c r="D658" s="53"/>
      <c r="E658" s="48">
        <v>1621</v>
      </c>
      <c r="F658" s="48">
        <v>2026</v>
      </c>
      <c r="G658" s="49">
        <v>292580</v>
      </c>
      <c r="H658" s="56"/>
      <c r="I658" s="66"/>
    </row>
    <row r="659" spans="1:9" x14ac:dyDescent="0.25">
      <c r="A659" s="36" t="s">
        <v>91</v>
      </c>
      <c r="B659" s="57" t="s">
        <v>1630</v>
      </c>
      <c r="C659" s="48">
        <v>6521023</v>
      </c>
      <c r="D659" s="53"/>
      <c r="E659" s="48">
        <v>1223</v>
      </c>
      <c r="F659" s="48">
        <v>2026</v>
      </c>
      <c r="G659" s="49">
        <v>265560</v>
      </c>
      <c r="H659" s="56"/>
      <c r="I659" s="66"/>
    </row>
    <row r="660" spans="1:9" x14ac:dyDescent="0.25">
      <c r="A660" s="36" t="s">
        <v>91</v>
      </c>
      <c r="B660" s="57" t="s">
        <v>1630</v>
      </c>
      <c r="C660" s="48">
        <v>6521024</v>
      </c>
      <c r="D660" s="53"/>
      <c r="E660" s="48">
        <v>1621</v>
      </c>
      <c r="F660" s="48">
        <v>2026</v>
      </c>
      <c r="G660" s="49">
        <v>269160</v>
      </c>
      <c r="H660" s="56"/>
      <c r="I660" s="66"/>
    </row>
    <row r="661" spans="1:9" x14ac:dyDescent="0.25">
      <c r="A661" s="36" t="s">
        <v>91</v>
      </c>
      <c r="B661" s="57" t="s">
        <v>1630</v>
      </c>
      <c r="C661" s="48">
        <v>6521025</v>
      </c>
      <c r="D661" s="53"/>
      <c r="E661" s="48">
        <v>1223</v>
      </c>
      <c r="F661" s="48">
        <v>2026</v>
      </c>
      <c r="G661" s="49">
        <v>283360</v>
      </c>
      <c r="H661" s="56"/>
      <c r="I661" s="66"/>
    </row>
    <row r="662" spans="1:9" x14ac:dyDescent="0.25">
      <c r="A662" s="36" t="s">
        <v>91</v>
      </c>
      <c r="B662" s="57" t="s">
        <v>1630</v>
      </c>
      <c r="C662" s="48">
        <v>6521026</v>
      </c>
      <c r="D662" s="53"/>
      <c r="E662" s="48">
        <v>1621</v>
      </c>
      <c r="F662" s="48">
        <v>2026</v>
      </c>
      <c r="G662" s="49">
        <v>315220</v>
      </c>
      <c r="H662" s="56"/>
      <c r="I662" s="66"/>
    </row>
    <row r="663" spans="1:9" x14ac:dyDescent="0.25">
      <c r="A663" s="36" t="s">
        <v>91</v>
      </c>
      <c r="B663" s="57" t="s">
        <v>1630</v>
      </c>
      <c r="C663" s="48">
        <v>6521027</v>
      </c>
      <c r="D663" s="53"/>
      <c r="E663" s="48">
        <v>1223</v>
      </c>
      <c r="F663" s="48">
        <v>2026</v>
      </c>
      <c r="G663" s="49">
        <v>305620</v>
      </c>
      <c r="H663" s="56"/>
      <c r="I663" s="66"/>
    </row>
    <row r="664" spans="1:9" x14ac:dyDescent="0.25">
      <c r="A664" s="36" t="s">
        <v>91</v>
      </c>
      <c r="B664" s="57" t="s">
        <v>1630</v>
      </c>
      <c r="C664" s="48">
        <v>6521028</v>
      </c>
      <c r="D664" s="53"/>
      <c r="E664" s="48">
        <v>1621</v>
      </c>
      <c r="F664" s="48">
        <v>2026</v>
      </c>
      <c r="G664" s="49">
        <v>289980</v>
      </c>
      <c r="H664" s="56"/>
      <c r="I664" s="66"/>
    </row>
    <row r="665" spans="1:9" x14ac:dyDescent="0.25">
      <c r="A665" s="36" t="s">
        <v>91</v>
      </c>
      <c r="B665" s="57" t="s">
        <v>1630</v>
      </c>
      <c r="C665" s="48">
        <v>6521029</v>
      </c>
      <c r="D665" s="53"/>
      <c r="E665" s="48">
        <v>1223</v>
      </c>
      <c r="F665" s="48">
        <v>2026</v>
      </c>
      <c r="G665" s="49">
        <v>791300</v>
      </c>
      <c r="H665" s="56"/>
      <c r="I665" s="66"/>
    </row>
    <row r="666" spans="1:9" x14ac:dyDescent="0.25">
      <c r="A666" s="36" t="s">
        <v>91</v>
      </c>
      <c r="B666" s="57" t="s">
        <v>1630</v>
      </c>
      <c r="C666" s="48">
        <v>6521030</v>
      </c>
      <c r="D666" s="53"/>
      <c r="E666" s="48">
        <v>1621</v>
      </c>
      <c r="F666" s="48">
        <v>2026</v>
      </c>
      <c r="G666" s="49">
        <v>679360</v>
      </c>
      <c r="H666" s="56"/>
      <c r="I666" s="66"/>
    </row>
    <row r="667" spans="1:9" x14ac:dyDescent="0.25">
      <c r="A667" s="36" t="s">
        <v>91</v>
      </c>
      <c r="B667" s="57" t="s">
        <v>1630</v>
      </c>
      <c r="C667" s="48">
        <v>6521031</v>
      </c>
      <c r="D667" s="53"/>
      <c r="E667" s="48">
        <v>1223</v>
      </c>
      <c r="F667" s="48">
        <v>2026</v>
      </c>
      <c r="G667" s="49">
        <v>311340</v>
      </c>
      <c r="H667" s="56"/>
      <c r="I667" s="66"/>
    </row>
    <row r="668" spans="1:9" x14ac:dyDescent="0.25">
      <c r="A668" s="36" t="s">
        <v>91</v>
      </c>
      <c r="B668" s="57" t="s">
        <v>1630</v>
      </c>
      <c r="C668" s="48">
        <v>6521032</v>
      </c>
      <c r="D668" s="53"/>
      <c r="E668" s="48">
        <v>1621</v>
      </c>
      <c r="F668" s="48">
        <v>2026</v>
      </c>
      <c r="G668" s="49">
        <v>392160</v>
      </c>
      <c r="H668" s="56"/>
      <c r="I668" s="66"/>
    </row>
    <row r="669" spans="1:9" x14ac:dyDescent="0.25">
      <c r="A669" s="36" t="s">
        <v>91</v>
      </c>
      <c r="B669" s="57" t="s">
        <v>1630</v>
      </c>
      <c r="C669" s="48">
        <v>6521033</v>
      </c>
      <c r="D669" s="53"/>
      <c r="E669" s="48">
        <v>1223</v>
      </c>
      <c r="F669" s="48">
        <v>2026</v>
      </c>
      <c r="G669" s="49">
        <v>434640</v>
      </c>
      <c r="H669" s="56"/>
      <c r="I669" s="66"/>
    </row>
    <row r="670" spans="1:9" x14ac:dyDescent="0.25">
      <c r="A670" s="84" t="s">
        <v>13</v>
      </c>
      <c r="B670" s="86"/>
      <c r="C670" s="85"/>
      <c r="D670" s="85"/>
      <c r="E670" s="85"/>
      <c r="F670" s="85"/>
      <c r="G670" s="82">
        <f>SUM(G563:G669)</f>
        <v>98173220</v>
      </c>
      <c r="H670" s="91"/>
      <c r="I670" s="58"/>
    </row>
    <row r="671" spans="1:9" x14ac:dyDescent="0.25">
      <c r="A671" s="36" t="s">
        <v>16</v>
      </c>
      <c r="B671" s="51" t="s">
        <v>953</v>
      </c>
      <c r="C671" s="53" t="s">
        <v>353</v>
      </c>
      <c r="D671" s="53" t="s">
        <v>942</v>
      </c>
      <c r="E671" s="53" t="s">
        <v>169</v>
      </c>
      <c r="F671" s="53">
        <v>2026</v>
      </c>
      <c r="G671" s="53">
        <v>36700</v>
      </c>
      <c r="H671" s="57" t="s">
        <v>954</v>
      </c>
      <c r="I671" s="58"/>
    </row>
    <row r="672" spans="1:9" x14ac:dyDescent="0.25">
      <c r="A672" s="36" t="s">
        <v>16</v>
      </c>
      <c r="B672" s="51" t="s">
        <v>953</v>
      </c>
      <c r="C672" s="53" t="s">
        <v>343</v>
      </c>
      <c r="D672" s="53" t="s">
        <v>942</v>
      </c>
      <c r="E672" s="53">
        <v>1223</v>
      </c>
      <c r="F672" s="53">
        <v>2026</v>
      </c>
      <c r="G672" s="53">
        <v>409920</v>
      </c>
      <c r="H672" s="57" t="s">
        <v>954</v>
      </c>
      <c r="I672" s="58"/>
    </row>
    <row r="673" spans="1:9" x14ac:dyDescent="0.25">
      <c r="A673" s="36" t="s">
        <v>16</v>
      </c>
      <c r="B673" s="51" t="s">
        <v>953</v>
      </c>
      <c r="C673" s="53" t="s">
        <v>344</v>
      </c>
      <c r="D673" s="53" t="s">
        <v>942</v>
      </c>
      <c r="E673" s="53" t="s">
        <v>625</v>
      </c>
      <c r="F673" s="53">
        <v>2026</v>
      </c>
      <c r="G673" s="53">
        <v>356780</v>
      </c>
      <c r="H673" s="57" t="s">
        <v>954</v>
      </c>
      <c r="I673" s="58"/>
    </row>
    <row r="674" spans="1:9" x14ac:dyDescent="0.25">
      <c r="A674" s="36" t="s">
        <v>16</v>
      </c>
      <c r="B674" s="51" t="s">
        <v>953</v>
      </c>
      <c r="C674" s="53" t="s">
        <v>955</v>
      </c>
      <c r="D674" s="53" t="s">
        <v>942</v>
      </c>
      <c r="E674" s="53" t="s">
        <v>635</v>
      </c>
      <c r="F674" s="53">
        <v>2024</v>
      </c>
      <c r="G674" s="53">
        <v>64320</v>
      </c>
      <c r="H674" s="57" t="s">
        <v>956</v>
      </c>
      <c r="I674" s="58"/>
    </row>
    <row r="675" spans="1:9" x14ac:dyDescent="0.25">
      <c r="A675" s="36" t="s">
        <v>16</v>
      </c>
      <c r="B675" s="51" t="s">
        <v>953</v>
      </c>
      <c r="C675" s="53" t="s">
        <v>957</v>
      </c>
      <c r="D675" s="53" t="s">
        <v>942</v>
      </c>
      <c r="E675" s="53" t="s">
        <v>635</v>
      </c>
      <c r="F675" s="53">
        <v>2024</v>
      </c>
      <c r="G675" s="53">
        <v>222040</v>
      </c>
      <c r="H675" s="57" t="s">
        <v>956</v>
      </c>
      <c r="I675" s="58"/>
    </row>
    <row r="676" spans="1:9" x14ac:dyDescent="0.25">
      <c r="A676" s="36" t="s">
        <v>16</v>
      </c>
      <c r="B676" s="51" t="s">
        <v>941</v>
      </c>
      <c r="C676" s="53" t="s">
        <v>362</v>
      </c>
      <c r="D676" s="53" t="s">
        <v>942</v>
      </c>
      <c r="E676" s="53" t="s">
        <v>191</v>
      </c>
      <c r="F676" s="53">
        <v>2026</v>
      </c>
      <c r="G676" s="53">
        <v>91720</v>
      </c>
      <c r="H676" s="57" t="s">
        <v>943</v>
      </c>
      <c r="I676" s="58"/>
    </row>
    <row r="677" spans="1:9" x14ac:dyDescent="0.25">
      <c r="A677" s="36" t="s">
        <v>16</v>
      </c>
      <c r="B677" s="51" t="s">
        <v>941</v>
      </c>
      <c r="C677" s="53" t="s">
        <v>958</v>
      </c>
      <c r="D677" s="53" t="s">
        <v>942</v>
      </c>
      <c r="E677" s="53" t="s">
        <v>169</v>
      </c>
      <c r="F677" s="53">
        <v>2026</v>
      </c>
      <c r="G677" s="53">
        <v>379720</v>
      </c>
      <c r="H677" s="57" t="s">
        <v>943</v>
      </c>
      <c r="I677" s="58"/>
    </row>
    <row r="678" spans="1:9" x14ac:dyDescent="0.25">
      <c r="A678" s="36" t="s">
        <v>16</v>
      </c>
      <c r="B678" s="51" t="s">
        <v>941</v>
      </c>
      <c r="C678" s="53" t="s">
        <v>364</v>
      </c>
      <c r="D678" s="53" t="s">
        <v>942</v>
      </c>
      <c r="E678" s="53" t="s">
        <v>625</v>
      </c>
      <c r="F678" s="53">
        <v>2026</v>
      </c>
      <c r="G678" s="53">
        <v>358220</v>
      </c>
      <c r="H678" s="57" t="s">
        <v>943</v>
      </c>
      <c r="I678" s="58"/>
    </row>
    <row r="679" spans="1:9" x14ac:dyDescent="0.25">
      <c r="A679" s="36" t="s">
        <v>16</v>
      </c>
      <c r="B679" s="51" t="s">
        <v>941</v>
      </c>
      <c r="C679" s="53" t="s">
        <v>959</v>
      </c>
      <c r="D679" s="53" t="s">
        <v>942</v>
      </c>
      <c r="E679" s="53" t="s">
        <v>122</v>
      </c>
      <c r="F679" s="53">
        <v>2026</v>
      </c>
      <c r="G679" s="53">
        <v>390880</v>
      </c>
      <c r="H679" s="57" t="s">
        <v>943</v>
      </c>
      <c r="I679" s="58"/>
    </row>
    <row r="680" spans="1:9" x14ac:dyDescent="0.25">
      <c r="A680" s="36" t="s">
        <v>16</v>
      </c>
      <c r="B680" s="51" t="s">
        <v>941</v>
      </c>
      <c r="C680" s="53" t="s">
        <v>960</v>
      </c>
      <c r="D680" s="53" t="s">
        <v>942</v>
      </c>
      <c r="E680" s="53" t="s">
        <v>625</v>
      </c>
      <c r="F680" s="53">
        <v>2026</v>
      </c>
      <c r="G680" s="53">
        <v>818020</v>
      </c>
      <c r="H680" s="57" t="s">
        <v>943</v>
      </c>
      <c r="I680" s="58"/>
    </row>
    <row r="681" spans="1:9" x14ac:dyDescent="0.25">
      <c r="A681" s="36" t="s">
        <v>16</v>
      </c>
      <c r="B681" s="51" t="s">
        <v>941</v>
      </c>
      <c r="C681" s="53" t="s">
        <v>961</v>
      </c>
      <c r="D681" s="53" t="s">
        <v>942</v>
      </c>
      <c r="E681" s="53" t="s">
        <v>169</v>
      </c>
      <c r="F681" s="53">
        <v>2026</v>
      </c>
      <c r="G681" s="53">
        <v>866100</v>
      </c>
      <c r="H681" s="57" t="s">
        <v>943</v>
      </c>
      <c r="I681" s="58"/>
    </row>
    <row r="682" spans="1:9" x14ac:dyDescent="0.25">
      <c r="A682" s="36" t="s">
        <v>16</v>
      </c>
      <c r="B682" s="51" t="s">
        <v>941</v>
      </c>
      <c r="C682" s="53" t="s">
        <v>962</v>
      </c>
      <c r="D682" s="53" t="s">
        <v>942</v>
      </c>
      <c r="E682" s="53" t="s">
        <v>169</v>
      </c>
      <c r="F682" s="53">
        <v>2026</v>
      </c>
      <c r="G682" s="53">
        <v>591180</v>
      </c>
      <c r="H682" s="57" t="s">
        <v>943</v>
      </c>
      <c r="I682" s="58"/>
    </row>
    <row r="683" spans="1:9" x14ac:dyDescent="0.25">
      <c r="A683" s="36" t="s">
        <v>16</v>
      </c>
      <c r="B683" s="51" t="s">
        <v>941</v>
      </c>
      <c r="C683" s="53" t="s">
        <v>963</v>
      </c>
      <c r="D683" s="53" t="s">
        <v>942</v>
      </c>
      <c r="E683" s="53" t="s">
        <v>625</v>
      </c>
      <c r="F683" s="53">
        <v>2026</v>
      </c>
      <c r="G683" s="53">
        <v>505380</v>
      </c>
      <c r="H683" s="57" t="s">
        <v>943</v>
      </c>
      <c r="I683" s="58"/>
    </row>
    <row r="684" spans="1:9" x14ac:dyDescent="0.25">
      <c r="A684" s="36" t="s">
        <v>16</v>
      </c>
      <c r="B684" s="51" t="s">
        <v>941</v>
      </c>
      <c r="C684" s="53" t="s">
        <v>964</v>
      </c>
      <c r="D684" s="53" t="s">
        <v>942</v>
      </c>
      <c r="E684" s="53" t="s">
        <v>625</v>
      </c>
      <c r="F684" s="53">
        <v>2026</v>
      </c>
      <c r="G684" s="53">
        <v>509720</v>
      </c>
      <c r="H684" s="57" t="s">
        <v>943</v>
      </c>
      <c r="I684" s="58"/>
    </row>
    <row r="685" spans="1:9" x14ac:dyDescent="0.25">
      <c r="A685" s="36" t="s">
        <v>16</v>
      </c>
      <c r="B685" s="51" t="s">
        <v>941</v>
      </c>
      <c r="C685" s="53" t="s">
        <v>965</v>
      </c>
      <c r="D685" s="53" t="s">
        <v>942</v>
      </c>
      <c r="E685" s="53" t="s">
        <v>625</v>
      </c>
      <c r="F685" s="53">
        <v>2026</v>
      </c>
      <c r="G685" s="53">
        <v>539480</v>
      </c>
      <c r="H685" s="57" t="s">
        <v>943</v>
      </c>
      <c r="I685" s="58"/>
    </row>
    <row r="686" spans="1:9" x14ac:dyDescent="0.25">
      <c r="A686" s="36" t="s">
        <v>16</v>
      </c>
      <c r="B686" s="51" t="s">
        <v>941</v>
      </c>
      <c r="C686" s="53" t="s">
        <v>966</v>
      </c>
      <c r="D686" s="53" t="s">
        <v>942</v>
      </c>
      <c r="E686" s="53" t="s">
        <v>169</v>
      </c>
      <c r="F686" s="53">
        <v>2026</v>
      </c>
      <c r="G686" s="53">
        <v>438140</v>
      </c>
      <c r="H686" s="57" t="s">
        <v>943</v>
      </c>
      <c r="I686" s="58"/>
    </row>
    <row r="687" spans="1:9" x14ac:dyDescent="0.25">
      <c r="A687" s="36" t="s">
        <v>16</v>
      </c>
      <c r="B687" s="51" t="s">
        <v>941</v>
      </c>
      <c r="C687" s="53" t="s">
        <v>967</v>
      </c>
      <c r="D687" s="53" t="s">
        <v>942</v>
      </c>
      <c r="E687" s="53" t="s">
        <v>625</v>
      </c>
      <c r="F687" s="53">
        <v>2026</v>
      </c>
      <c r="G687" s="53">
        <v>148480</v>
      </c>
      <c r="H687" s="57" t="s">
        <v>943</v>
      </c>
      <c r="I687" s="58"/>
    </row>
    <row r="688" spans="1:9" x14ac:dyDescent="0.25">
      <c r="A688" s="36" t="s">
        <v>16</v>
      </c>
      <c r="B688" s="51" t="s">
        <v>941</v>
      </c>
      <c r="C688" s="53" t="s">
        <v>968</v>
      </c>
      <c r="D688" s="53" t="s">
        <v>942</v>
      </c>
      <c r="E688" s="53" t="s">
        <v>169</v>
      </c>
      <c r="F688" s="53">
        <v>2026</v>
      </c>
      <c r="G688" s="53">
        <v>40340</v>
      </c>
      <c r="H688" s="57" t="s">
        <v>943</v>
      </c>
      <c r="I688" s="58"/>
    </row>
    <row r="689" spans="1:9" x14ac:dyDescent="0.25">
      <c r="A689" s="36" t="s">
        <v>16</v>
      </c>
      <c r="B689" s="51" t="s">
        <v>949</v>
      </c>
      <c r="C689" s="53" t="s">
        <v>969</v>
      </c>
      <c r="D689" s="53" t="s">
        <v>942</v>
      </c>
      <c r="E689" s="53" t="s">
        <v>625</v>
      </c>
      <c r="F689" s="53">
        <v>2026</v>
      </c>
      <c r="G689" s="53">
        <v>502510</v>
      </c>
      <c r="H689" s="57" t="s">
        <v>943</v>
      </c>
      <c r="I689" s="58"/>
    </row>
    <row r="690" spans="1:9" x14ac:dyDescent="0.25">
      <c r="A690" s="36" t="s">
        <v>16</v>
      </c>
      <c r="B690" s="51" t="s">
        <v>949</v>
      </c>
      <c r="C690" s="53" t="s">
        <v>970</v>
      </c>
      <c r="D690" s="53" t="s">
        <v>942</v>
      </c>
      <c r="E690" s="53" t="s">
        <v>169</v>
      </c>
      <c r="F690" s="53">
        <v>2026</v>
      </c>
      <c r="G690" s="53">
        <v>458020</v>
      </c>
      <c r="H690" s="57" t="s">
        <v>943</v>
      </c>
      <c r="I690" s="58"/>
    </row>
    <row r="691" spans="1:9" x14ac:dyDescent="0.25">
      <c r="A691" s="36" t="s">
        <v>16</v>
      </c>
      <c r="B691" s="51" t="s">
        <v>949</v>
      </c>
      <c r="C691" s="53" t="s">
        <v>971</v>
      </c>
      <c r="D691" s="53" t="s">
        <v>942</v>
      </c>
      <c r="E691" s="53" t="s">
        <v>625</v>
      </c>
      <c r="F691" s="53">
        <v>2026</v>
      </c>
      <c r="G691" s="53">
        <v>520530</v>
      </c>
      <c r="H691" s="57" t="s">
        <v>943</v>
      </c>
      <c r="I691" s="58"/>
    </row>
    <row r="692" spans="1:9" x14ac:dyDescent="0.25">
      <c r="A692" s="36" t="s">
        <v>16</v>
      </c>
      <c r="B692" s="51" t="s">
        <v>949</v>
      </c>
      <c r="C692" s="53" t="s">
        <v>972</v>
      </c>
      <c r="D692" s="53" t="s">
        <v>942</v>
      </c>
      <c r="E692" s="53" t="s">
        <v>122</v>
      </c>
      <c r="F692" s="53">
        <v>2026</v>
      </c>
      <c r="G692" s="53">
        <v>589470</v>
      </c>
      <c r="H692" s="57" t="s">
        <v>943</v>
      </c>
      <c r="I692" s="58"/>
    </row>
    <row r="693" spans="1:9" x14ac:dyDescent="0.25">
      <c r="A693" s="36" t="s">
        <v>16</v>
      </c>
      <c r="B693" s="51" t="s">
        <v>949</v>
      </c>
      <c r="C693" s="53" t="s">
        <v>973</v>
      </c>
      <c r="D693" s="53" t="s">
        <v>942</v>
      </c>
      <c r="E693" s="53" t="s">
        <v>191</v>
      </c>
      <c r="F693" s="53">
        <v>2026</v>
      </c>
      <c r="G693" s="53">
        <v>546640</v>
      </c>
      <c r="H693" s="57" t="s">
        <v>943</v>
      </c>
      <c r="I693" s="58"/>
    </row>
    <row r="694" spans="1:9" x14ac:dyDescent="0.25">
      <c r="A694" s="36" t="s">
        <v>16</v>
      </c>
      <c r="B694" s="51" t="s">
        <v>949</v>
      </c>
      <c r="C694" s="53" t="s">
        <v>974</v>
      </c>
      <c r="D694" s="53" t="s">
        <v>942</v>
      </c>
      <c r="E694" s="53" t="s">
        <v>169</v>
      </c>
      <c r="F694" s="53">
        <v>2026</v>
      </c>
      <c r="G694" s="53">
        <v>520220</v>
      </c>
      <c r="H694" s="57" t="s">
        <v>943</v>
      </c>
      <c r="I694" s="58"/>
    </row>
    <row r="695" spans="1:9" x14ac:dyDescent="0.25">
      <c r="A695" s="36" t="s">
        <v>16</v>
      </c>
      <c r="B695" s="51" t="s">
        <v>949</v>
      </c>
      <c r="C695" s="53" t="s">
        <v>975</v>
      </c>
      <c r="D695" s="53" t="s">
        <v>942</v>
      </c>
      <c r="E695" s="53" t="s">
        <v>625</v>
      </c>
      <c r="F695" s="53">
        <v>2026</v>
      </c>
      <c r="G695" s="53">
        <v>566940</v>
      </c>
      <c r="H695" s="57" t="s">
        <v>943</v>
      </c>
      <c r="I695" s="58"/>
    </row>
    <row r="696" spans="1:9" x14ac:dyDescent="0.25">
      <c r="A696" s="36" t="s">
        <v>16</v>
      </c>
      <c r="B696" s="51" t="s">
        <v>949</v>
      </c>
      <c r="C696" s="53" t="s">
        <v>976</v>
      </c>
      <c r="D696" s="53" t="s">
        <v>942</v>
      </c>
      <c r="E696" s="53" t="s">
        <v>625</v>
      </c>
      <c r="F696" s="53">
        <v>2026</v>
      </c>
      <c r="G696" s="53">
        <v>538050</v>
      </c>
      <c r="H696" s="57" t="s">
        <v>943</v>
      </c>
      <c r="I696" s="58"/>
    </row>
    <row r="697" spans="1:9" x14ac:dyDescent="0.25">
      <c r="A697" s="36" t="s">
        <v>16</v>
      </c>
      <c r="B697" s="51" t="s">
        <v>949</v>
      </c>
      <c r="C697" s="53" t="s">
        <v>977</v>
      </c>
      <c r="D697" s="53" t="s">
        <v>942</v>
      </c>
      <c r="E697" s="53" t="s">
        <v>169</v>
      </c>
      <c r="F697" s="53">
        <v>2026</v>
      </c>
      <c r="G697" s="53">
        <v>633420</v>
      </c>
      <c r="H697" s="57" t="s">
        <v>943</v>
      </c>
      <c r="I697" s="58"/>
    </row>
    <row r="698" spans="1:9" x14ac:dyDescent="0.25">
      <c r="A698" s="36" t="s">
        <v>16</v>
      </c>
      <c r="B698" s="51" t="s">
        <v>949</v>
      </c>
      <c r="C698" s="53" t="s">
        <v>978</v>
      </c>
      <c r="D698" s="53" t="s">
        <v>942</v>
      </c>
      <c r="E698" s="53" t="s">
        <v>122</v>
      </c>
      <c r="F698" s="53">
        <v>2026</v>
      </c>
      <c r="G698" s="53">
        <v>575120</v>
      </c>
      <c r="H698" s="57" t="s">
        <v>943</v>
      </c>
      <c r="I698" s="58"/>
    </row>
    <row r="699" spans="1:9" x14ac:dyDescent="0.25">
      <c r="A699" s="36" t="s">
        <v>16</v>
      </c>
      <c r="B699" s="51" t="s">
        <v>949</v>
      </c>
      <c r="C699" s="53" t="s">
        <v>979</v>
      </c>
      <c r="D699" s="53" t="s">
        <v>942</v>
      </c>
      <c r="E699" s="53" t="s">
        <v>625</v>
      </c>
      <c r="F699" s="53">
        <v>2026</v>
      </c>
      <c r="G699" s="53">
        <v>574870</v>
      </c>
      <c r="H699" s="57" t="s">
        <v>943</v>
      </c>
      <c r="I699" s="58"/>
    </row>
    <row r="700" spans="1:9" x14ac:dyDescent="0.25">
      <c r="A700" s="36" t="s">
        <v>16</v>
      </c>
      <c r="B700" s="51" t="s">
        <v>949</v>
      </c>
      <c r="C700" s="53" t="s">
        <v>980</v>
      </c>
      <c r="D700" s="53" t="s">
        <v>942</v>
      </c>
      <c r="E700" s="53" t="s">
        <v>625</v>
      </c>
      <c r="F700" s="53">
        <v>2026</v>
      </c>
      <c r="G700" s="53">
        <v>682250</v>
      </c>
      <c r="H700" s="57" t="s">
        <v>943</v>
      </c>
      <c r="I700" s="58"/>
    </row>
    <row r="701" spans="1:9" x14ac:dyDescent="0.25">
      <c r="A701" s="36" t="s">
        <v>16</v>
      </c>
      <c r="B701" s="51" t="s">
        <v>949</v>
      </c>
      <c r="C701" s="53" t="s">
        <v>981</v>
      </c>
      <c r="D701" s="53" t="s">
        <v>942</v>
      </c>
      <c r="E701" s="53" t="s">
        <v>169</v>
      </c>
      <c r="F701" s="53">
        <v>2026</v>
      </c>
      <c r="G701" s="53">
        <v>592350</v>
      </c>
      <c r="H701" s="57" t="s">
        <v>943</v>
      </c>
      <c r="I701" s="58"/>
    </row>
    <row r="702" spans="1:9" x14ac:dyDescent="0.25">
      <c r="A702" s="36" t="s">
        <v>16</v>
      </c>
      <c r="B702" s="51" t="s">
        <v>949</v>
      </c>
      <c r="C702" s="53" t="s">
        <v>982</v>
      </c>
      <c r="D702" s="53" t="s">
        <v>942</v>
      </c>
      <c r="E702" s="53" t="s">
        <v>191</v>
      </c>
      <c r="F702" s="53">
        <v>2026</v>
      </c>
      <c r="G702" s="53">
        <v>478800</v>
      </c>
      <c r="H702" s="57" t="s">
        <v>943</v>
      </c>
      <c r="I702" s="58"/>
    </row>
    <row r="703" spans="1:9" x14ac:dyDescent="0.25">
      <c r="A703" s="36" t="s">
        <v>16</v>
      </c>
      <c r="B703" s="51" t="s">
        <v>949</v>
      </c>
      <c r="C703" s="53" t="s">
        <v>983</v>
      </c>
      <c r="D703" s="53" t="s">
        <v>942</v>
      </c>
      <c r="E703" s="53" t="s">
        <v>169</v>
      </c>
      <c r="F703" s="53">
        <v>2026</v>
      </c>
      <c r="G703" s="53">
        <v>438950</v>
      </c>
      <c r="H703" s="57" t="s">
        <v>943</v>
      </c>
      <c r="I703" s="58"/>
    </row>
    <row r="704" spans="1:9" x14ac:dyDescent="0.25">
      <c r="A704" s="36" t="s">
        <v>16</v>
      </c>
      <c r="B704" s="51" t="s">
        <v>949</v>
      </c>
      <c r="C704" s="53" t="s">
        <v>984</v>
      </c>
      <c r="D704" s="53" t="s">
        <v>942</v>
      </c>
      <c r="E704" s="53" t="s">
        <v>625</v>
      </c>
      <c r="F704" s="53">
        <v>2026</v>
      </c>
      <c r="G704" s="53">
        <v>452550</v>
      </c>
      <c r="H704" s="57" t="s">
        <v>943</v>
      </c>
      <c r="I704" s="58"/>
    </row>
    <row r="705" spans="1:9" x14ac:dyDescent="0.25">
      <c r="A705" s="36" t="s">
        <v>16</v>
      </c>
      <c r="B705" s="51" t="s">
        <v>949</v>
      </c>
      <c r="C705" s="53" t="s">
        <v>985</v>
      </c>
      <c r="D705" s="53" t="s">
        <v>942</v>
      </c>
      <c r="E705" s="53" t="s">
        <v>625</v>
      </c>
      <c r="F705" s="53">
        <v>2026</v>
      </c>
      <c r="G705" s="53">
        <v>397450</v>
      </c>
      <c r="H705" s="57" t="s">
        <v>943</v>
      </c>
      <c r="I705" s="58"/>
    </row>
    <row r="706" spans="1:9" x14ac:dyDescent="0.25">
      <c r="A706" s="36" t="s">
        <v>16</v>
      </c>
      <c r="B706" s="51" t="s">
        <v>949</v>
      </c>
      <c r="C706" s="53" t="s">
        <v>986</v>
      </c>
      <c r="D706" s="53" t="s">
        <v>942</v>
      </c>
      <c r="E706" s="53" t="s">
        <v>122</v>
      </c>
      <c r="F706" s="53">
        <v>2026</v>
      </c>
      <c r="G706" s="53">
        <v>398580</v>
      </c>
      <c r="H706" s="57" t="s">
        <v>943</v>
      </c>
      <c r="I706" s="58"/>
    </row>
    <row r="707" spans="1:9" x14ac:dyDescent="0.25">
      <c r="A707" s="36" t="s">
        <v>16</v>
      </c>
      <c r="B707" s="51" t="s">
        <v>949</v>
      </c>
      <c r="C707" s="53" t="s">
        <v>987</v>
      </c>
      <c r="D707" s="53" t="s">
        <v>942</v>
      </c>
      <c r="E707" s="53" t="s">
        <v>169</v>
      </c>
      <c r="F707" s="53">
        <v>2026</v>
      </c>
      <c r="G707" s="53">
        <v>609060</v>
      </c>
      <c r="H707" s="57" t="s">
        <v>943</v>
      </c>
      <c r="I707" s="58"/>
    </row>
    <row r="708" spans="1:9" x14ac:dyDescent="0.25">
      <c r="A708" s="36" t="s">
        <v>16</v>
      </c>
      <c r="B708" s="51" t="s">
        <v>949</v>
      </c>
      <c r="C708" s="53" t="s">
        <v>988</v>
      </c>
      <c r="D708" s="53" t="s">
        <v>942</v>
      </c>
      <c r="E708" s="53" t="s">
        <v>625</v>
      </c>
      <c r="F708" s="53">
        <v>2026</v>
      </c>
      <c r="G708" s="53">
        <v>862510</v>
      </c>
      <c r="H708" s="57" t="s">
        <v>943</v>
      </c>
      <c r="I708" s="58"/>
    </row>
    <row r="709" spans="1:9" x14ac:dyDescent="0.25">
      <c r="A709" s="36" t="s">
        <v>16</v>
      </c>
      <c r="B709" s="51" t="s">
        <v>949</v>
      </c>
      <c r="C709" s="53" t="s">
        <v>989</v>
      </c>
      <c r="D709" s="53" t="s">
        <v>942</v>
      </c>
      <c r="E709" s="53" t="s">
        <v>625</v>
      </c>
      <c r="F709" s="53">
        <v>2026</v>
      </c>
      <c r="G709" s="53">
        <v>271390</v>
      </c>
      <c r="H709" s="57" t="s">
        <v>943</v>
      </c>
      <c r="I709" s="58"/>
    </row>
    <row r="710" spans="1:9" x14ac:dyDescent="0.25">
      <c r="A710" s="36" t="s">
        <v>16</v>
      </c>
      <c r="B710" s="51" t="s">
        <v>951</v>
      </c>
      <c r="C710" s="53" t="s">
        <v>990</v>
      </c>
      <c r="D710" s="53" t="s">
        <v>942</v>
      </c>
      <c r="E710" s="53" t="s">
        <v>625</v>
      </c>
      <c r="F710" s="53">
        <v>2026</v>
      </c>
      <c r="G710" s="53">
        <v>735670</v>
      </c>
      <c r="H710" s="57" t="s">
        <v>943</v>
      </c>
      <c r="I710" s="58"/>
    </row>
    <row r="711" spans="1:9" x14ac:dyDescent="0.25">
      <c r="A711" s="36" t="s">
        <v>16</v>
      </c>
      <c r="B711" s="51" t="s">
        <v>951</v>
      </c>
      <c r="C711" s="53" t="s">
        <v>991</v>
      </c>
      <c r="D711" s="53" t="s">
        <v>942</v>
      </c>
      <c r="E711" s="53" t="s">
        <v>191</v>
      </c>
      <c r="F711" s="53">
        <v>2026</v>
      </c>
      <c r="G711" s="53">
        <v>774640</v>
      </c>
      <c r="H711" s="57" t="s">
        <v>943</v>
      </c>
      <c r="I711" s="58"/>
    </row>
    <row r="712" spans="1:9" x14ac:dyDescent="0.25">
      <c r="A712" s="36" t="s">
        <v>16</v>
      </c>
      <c r="B712" s="51" t="s">
        <v>951</v>
      </c>
      <c r="C712" s="53" t="s">
        <v>992</v>
      </c>
      <c r="D712" s="53" t="s">
        <v>942</v>
      </c>
      <c r="E712" s="53" t="s">
        <v>169</v>
      </c>
      <c r="F712" s="53">
        <v>2026</v>
      </c>
      <c r="G712" s="53">
        <v>711300</v>
      </c>
      <c r="H712" s="57" t="s">
        <v>943</v>
      </c>
      <c r="I712" s="58"/>
    </row>
    <row r="713" spans="1:9" x14ac:dyDescent="0.25">
      <c r="A713" s="36" t="s">
        <v>16</v>
      </c>
      <c r="B713" s="51" t="s">
        <v>951</v>
      </c>
      <c r="C713" s="53" t="s">
        <v>993</v>
      </c>
      <c r="D713" s="53" t="s">
        <v>942</v>
      </c>
      <c r="E713" s="53" t="s">
        <v>122</v>
      </c>
      <c r="F713" s="53">
        <v>2026</v>
      </c>
      <c r="G713" s="53">
        <v>852980</v>
      </c>
      <c r="H713" s="57" t="s">
        <v>943</v>
      </c>
      <c r="I713" s="58"/>
    </row>
    <row r="714" spans="1:9" x14ac:dyDescent="0.25">
      <c r="A714" s="36" t="s">
        <v>16</v>
      </c>
      <c r="B714" s="51" t="s">
        <v>951</v>
      </c>
      <c r="C714" s="53" t="s">
        <v>994</v>
      </c>
      <c r="D714" s="53" t="s">
        <v>942</v>
      </c>
      <c r="E714" s="53" t="s">
        <v>635</v>
      </c>
      <c r="F714" s="53">
        <v>2026</v>
      </c>
      <c r="G714" s="53">
        <v>5520</v>
      </c>
      <c r="H714" s="57" t="s">
        <v>943</v>
      </c>
      <c r="I714" s="58"/>
    </row>
    <row r="715" spans="1:9" x14ac:dyDescent="0.25">
      <c r="A715" s="36" t="s">
        <v>16</v>
      </c>
      <c r="B715" s="51" t="s">
        <v>951</v>
      </c>
      <c r="C715" s="53" t="s">
        <v>995</v>
      </c>
      <c r="D715" s="53" t="s">
        <v>942</v>
      </c>
      <c r="E715" s="53" t="s">
        <v>120</v>
      </c>
      <c r="F715" s="53">
        <v>2026</v>
      </c>
      <c r="G715" s="53">
        <v>302640</v>
      </c>
      <c r="H715" s="57" t="s">
        <v>943</v>
      </c>
      <c r="I715" s="58"/>
    </row>
    <row r="716" spans="1:9" x14ac:dyDescent="0.25">
      <c r="A716" s="36" t="s">
        <v>16</v>
      </c>
      <c r="B716" s="51" t="s">
        <v>951</v>
      </c>
      <c r="C716" s="53" t="s">
        <v>996</v>
      </c>
      <c r="D716" s="53" t="s">
        <v>942</v>
      </c>
      <c r="E716" s="53" t="s">
        <v>625</v>
      </c>
      <c r="F716" s="53">
        <v>2026</v>
      </c>
      <c r="G716" s="53">
        <v>779370</v>
      </c>
      <c r="H716" s="57" t="s">
        <v>943</v>
      </c>
      <c r="I716" s="58"/>
    </row>
    <row r="717" spans="1:9" x14ac:dyDescent="0.25">
      <c r="A717" s="36" t="s">
        <v>16</v>
      </c>
      <c r="B717" s="51" t="s">
        <v>951</v>
      </c>
      <c r="C717" s="53" t="s">
        <v>997</v>
      </c>
      <c r="D717" s="53" t="s">
        <v>942</v>
      </c>
      <c r="E717" s="53" t="s">
        <v>625</v>
      </c>
      <c r="F717" s="53">
        <v>2026</v>
      </c>
      <c r="G717" s="53">
        <v>740470</v>
      </c>
      <c r="H717" s="57" t="s">
        <v>943</v>
      </c>
      <c r="I717" s="58"/>
    </row>
    <row r="718" spans="1:9" x14ac:dyDescent="0.25">
      <c r="A718" s="36" t="s">
        <v>16</v>
      </c>
      <c r="B718" s="51" t="s">
        <v>951</v>
      </c>
      <c r="C718" s="53" t="s">
        <v>998</v>
      </c>
      <c r="D718" s="53" t="s">
        <v>942</v>
      </c>
      <c r="E718" s="53" t="s">
        <v>625</v>
      </c>
      <c r="F718" s="53">
        <v>2026</v>
      </c>
      <c r="G718" s="53">
        <v>885670</v>
      </c>
      <c r="H718" s="57" t="s">
        <v>943</v>
      </c>
      <c r="I718" s="58"/>
    </row>
    <row r="719" spans="1:9" x14ac:dyDescent="0.25">
      <c r="A719" s="36" t="s">
        <v>16</v>
      </c>
      <c r="B719" s="51" t="s">
        <v>951</v>
      </c>
      <c r="C719" s="53" t="s">
        <v>999</v>
      </c>
      <c r="D719" s="53" t="s">
        <v>942</v>
      </c>
      <c r="E719" s="53" t="s">
        <v>625</v>
      </c>
      <c r="F719" s="53">
        <v>2026</v>
      </c>
      <c r="G719" s="53">
        <v>1381010</v>
      </c>
      <c r="H719" s="57" t="s">
        <v>943</v>
      </c>
      <c r="I719" s="58"/>
    </row>
    <row r="720" spans="1:9" x14ac:dyDescent="0.25">
      <c r="A720" s="36" t="s">
        <v>16</v>
      </c>
      <c r="B720" s="51" t="s">
        <v>951</v>
      </c>
      <c r="C720" s="53" t="s">
        <v>1000</v>
      </c>
      <c r="D720" s="53" t="s">
        <v>942</v>
      </c>
      <c r="E720" s="53" t="s">
        <v>625</v>
      </c>
      <c r="F720" s="53">
        <v>2026</v>
      </c>
      <c r="G720" s="53">
        <v>879710</v>
      </c>
      <c r="H720" s="57" t="s">
        <v>943</v>
      </c>
      <c r="I720" s="58"/>
    </row>
    <row r="721" spans="1:9" x14ac:dyDescent="0.25">
      <c r="A721" s="36" t="s">
        <v>16</v>
      </c>
      <c r="B721" s="51" t="s">
        <v>951</v>
      </c>
      <c r="C721" s="53" t="s">
        <v>1001</v>
      </c>
      <c r="D721" s="53" t="s">
        <v>942</v>
      </c>
      <c r="E721" s="53" t="s">
        <v>191</v>
      </c>
      <c r="F721" s="53">
        <v>2026</v>
      </c>
      <c r="G721" s="53">
        <v>777660</v>
      </c>
      <c r="H721" s="57" t="s">
        <v>943</v>
      </c>
      <c r="I721" s="58"/>
    </row>
    <row r="722" spans="1:9" x14ac:dyDescent="0.25">
      <c r="A722" s="36" t="s">
        <v>16</v>
      </c>
      <c r="B722" s="51" t="s">
        <v>951</v>
      </c>
      <c r="C722" s="53" t="s">
        <v>1002</v>
      </c>
      <c r="D722" s="53" t="s">
        <v>942</v>
      </c>
      <c r="E722" s="53" t="s">
        <v>625</v>
      </c>
      <c r="F722" s="53">
        <v>2026</v>
      </c>
      <c r="G722" s="53">
        <v>682030</v>
      </c>
      <c r="H722" s="57" t="s">
        <v>943</v>
      </c>
      <c r="I722" s="58"/>
    </row>
    <row r="723" spans="1:9" x14ac:dyDescent="0.25">
      <c r="A723" s="36" t="s">
        <v>16</v>
      </c>
      <c r="B723" s="51" t="s">
        <v>951</v>
      </c>
      <c r="C723" s="53" t="s">
        <v>1003</v>
      </c>
      <c r="D723" s="53" t="s">
        <v>942</v>
      </c>
      <c r="E723" s="53" t="s">
        <v>625</v>
      </c>
      <c r="F723" s="53">
        <v>2026</v>
      </c>
      <c r="G723" s="53">
        <v>608360</v>
      </c>
      <c r="H723" s="57" t="s">
        <v>943</v>
      </c>
      <c r="I723" s="58"/>
    </row>
    <row r="724" spans="1:9" x14ac:dyDescent="0.25">
      <c r="A724" s="36" t="s">
        <v>16</v>
      </c>
      <c r="B724" s="51" t="s">
        <v>951</v>
      </c>
      <c r="C724" s="53" t="s">
        <v>1004</v>
      </c>
      <c r="D724" s="53" t="s">
        <v>942</v>
      </c>
      <c r="E724" s="53" t="s">
        <v>122</v>
      </c>
      <c r="F724" s="53">
        <v>2026</v>
      </c>
      <c r="G724" s="53">
        <v>304060</v>
      </c>
      <c r="H724" s="57" t="s">
        <v>943</v>
      </c>
      <c r="I724" s="58"/>
    </row>
    <row r="725" spans="1:9" x14ac:dyDescent="0.25">
      <c r="A725" s="36" t="s">
        <v>16</v>
      </c>
      <c r="B725" s="51" t="s">
        <v>951</v>
      </c>
      <c r="C725" s="53" t="s">
        <v>1005</v>
      </c>
      <c r="D725" s="53" t="s">
        <v>942</v>
      </c>
      <c r="E725" s="53" t="s">
        <v>169</v>
      </c>
      <c r="F725" s="53">
        <v>2026</v>
      </c>
      <c r="G725" s="53">
        <v>89260</v>
      </c>
      <c r="H725" s="57" t="s">
        <v>943</v>
      </c>
      <c r="I725" s="58"/>
    </row>
    <row r="726" spans="1:9" x14ac:dyDescent="0.25">
      <c r="A726" s="36" t="s">
        <v>16</v>
      </c>
      <c r="B726" s="51" t="s">
        <v>1006</v>
      </c>
      <c r="C726" s="53" t="s">
        <v>1007</v>
      </c>
      <c r="D726" s="53" t="s">
        <v>942</v>
      </c>
      <c r="E726" s="53" t="s">
        <v>191</v>
      </c>
      <c r="F726" s="53">
        <v>2026</v>
      </c>
      <c r="G726" s="53">
        <v>763220</v>
      </c>
      <c r="H726" s="57" t="s">
        <v>943</v>
      </c>
      <c r="I726" s="58"/>
    </row>
    <row r="727" spans="1:9" x14ac:dyDescent="0.25">
      <c r="A727" s="36" t="s">
        <v>16</v>
      </c>
      <c r="B727" s="51" t="s">
        <v>1006</v>
      </c>
      <c r="C727" s="53" t="s">
        <v>1008</v>
      </c>
      <c r="D727" s="53" t="s">
        <v>942</v>
      </c>
      <c r="E727" s="53" t="s">
        <v>122</v>
      </c>
      <c r="F727" s="53">
        <v>2026</v>
      </c>
      <c r="G727" s="53">
        <v>704720</v>
      </c>
      <c r="H727" s="57" t="s">
        <v>943</v>
      </c>
      <c r="I727" s="58"/>
    </row>
    <row r="728" spans="1:9" x14ac:dyDescent="0.25">
      <c r="A728" s="36" t="s">
        <v>16</v>
      </c>
      <c r="B728" s="51" t="s">
        <v>1006</v>
      </c>
      <c r="C728" s="53" t="s">
        <v>1009</v>
      </c>
      <c r="D728" s="53" t="s">
        <v>942</v>
      </c>
      <c r="E728" s="53" t="s">
        <v>122</v>
      </c>
      <c r="F728" s="53">
        <v>2026</v>
      </c>
      <c r="G728" s="53">
        <v>637220</v>
      </c>
      <c r="H728" s="57" t="s">
        <v>943</v>
      </c>
      <c r="I728" s="58"/>
    </row>
    <row r="729" spans="1:9" x14ac:dyDescent="0.25">
      <c r="A729" s="36" t="s">
        <v>16</v>
      </c>
      <c r="B729" s="51" t="s">
        <v>1006</v>
      </c>
      <c r="C729" s="53" t="s">
        <v>1010</v>
      </c>
      <c r="D729" s="53" t="s">
        <v>942</v>
      </c>
      <c r="E729" s="53" t="s">
        <v>191</v>
      </c>
      <c r="F729" s="53">
        <v>2026</v>
      </c>
      <c r="G729" s="53">
        <v>445100</v>
      </c>
      <c r="H729" s="57" t="s">
        <v>943</v>
      </c>
      <c r="I729" s="58"/>
    </row>
    <row r="730" spans="1:9" x14ac:dyDescent="0.25">
      <c r="A730" s="36" t="s">
        <v>16</v>
      </c>
      <c r="B730" s="51" t="s">
        <v>1006</v>
      </c>
      <c r="C730" s="53" t="s">
        <v>1011</v>
      </c>
      <c r="D730" s="53" t="s">
        <v>942</v>
      </c>
      <c r="E730" s="53" t="s">
        <v>122</v>
      </c>
      <c r="F730" s="53">
        <v>2026</v>
      </c>
      <c r="G730" s="53">
        <v>364380</v>
      </c>
      <c r="H730" s="57" t="s">
        <v>943</v>
      </c>
      <c r="I730" s="58"/>
    </row>
    <row r="731" spans="1:9" x14ac:dyDescent="0.25">
      <c r="A731" s="36" t="s">
        <v>16</v>
      </c>
      <c r="B731" s="51" t="s">
        <v>1006</v>
      </c>
      <c r="C731" s="53" t="s">
        <v>1012</v>
      </c>
      <c r="D731" s="53" t="s">
        <v>942</v>
      </c>
      <c r="E731" s="53" t="s">
        <v>122</v>
      </c>
      <c r="F731" s="53">
        <v>2026</v>
      </c>
      <c r="G731" s="53">
        <v>356980</v>
      </c>
      <c r="H731" s="57" t="s">
        <v>943</v>
      </c>
      <c r="I731" s="58"/>
    </row>
    <row r="732" spans="1:9" x14ac:dyDescent="0.25">
      <c r="A732" s="36" t="s">
        <v>16</v>
      </c>
      <c r="B732" s="51" t="s">
        <v>1006</v>
      </c>
      <c r="C732" s="53" t="s">
        <v>1013</v>
      </c>
      <c r="D732" s="53" t="s">
        <v>942</v>
      </c>
      <c r="E732" s="53" t="s">
        <v>191</v>
      </c>
      <c r="F732" s="53">
        <v>2026</v>
      </c>
      <c r="G732" s="53">
        <v>447860</v>
      </c>
      <c r="H732" s="57" t="s">
        <v>943</v>
      </c>
      <c r="I732" s="58"/>
    </row>
    <row r="733" spans="1:9" x14ac:dyDescent="0.25">
      <c r="A733" s="36" t="s">
        <v>16</v>
      </c>
      <c r="B733" s="51" t="s">
        <v>1006</v>
      </c>
      <c r="C733" s="53" t="s">
        <v>1014</v>
      </c>
      <c r="D733" s="53" t="s">
        <v>942</v>
      </c>
      <c r="E733" s="53" t="s">
        <v>191</v>
      </c>
      <c r="F733" s="53">
        <v>2026</v>
      </c>
      <c r="G733" s="53">
        <v>433440</v>
      </c>
      <c r="H733" s="57" t="s">
        <v>943</v>
      </c>
      <c r="I733" s="58"/>
    </row>
    <row r="734" spans="1:9" x14ac:dyDescent="0.25">
      <c r="A734" s="36" t="s">
        <v>16</v>
      </c>
      <c r="B734" s="51" t="s">
        <v>1006</v>
      </c>
      <c r="C734" s="53" t="s">
        <v>1015</v>
      </c>
      <c r="D734" s="53" t="s">
        <v>942</v>
      </c>
      <c r="E734" s="53" t="s">
        <v>122</v>
      </c>
      <c r="F734" s="53">
        <v>2026</v>
      </c>
      <c r="G734" s="53">
        <v>390080</v>
      </c>
      <c r="H734" s="57" t="s">
        <v>943</v>
      </c>
      <c r="I734" s="58"/>
    </row>
    <row r="735" spans="1:9" x14ac:dyDescent="0.25">
      <c r="A735" s="36" t="s">
        <v>16</v>
      </c>
      <c r="B735" s="51" t="s">
        <v>1006</v>
      </c>
      <c r="C735" s="53" t="s">
        <v>1016</v>
      </c>
      <c r="D735" s="53" t="s">
        <v>942</v>
      </c>
      <c r="E735" s="53" t="s">
        <v>122</v>
      </c>
      <c r="F735" s="53">
        <v>2026</v>
      </c>
      <c r="G735" s="53">
        <v>474940</v>
      </c>
      <c r="H735" s="57" t="s">
        <v>943</v>
      </c>
      <c r="I735" s="58"/>
    </row>
    <row r="736" spans="1:9" x14ac:dyDescent="0.25">
      <c r="A736" s="36" t="s">
        <v>16</v>
      </c>
      <c r="B736" s="51" t="s">
        <v>1006</v>
      </c>
      <c r="C736" s="53" t="s">
        <v>1017</v>
      </c>
      <c r="D736" s="53" t="s">
        <v>942</v>
      </c>
      <c r="E736" s="53" t="s">
        <v>191</v>
      </c>
      <c r="F736" s="53">
        <v>2026</v>
      </c>
      <c r="G736" s="53">
        <v>426320</v>
      </c>
      <c r="H736" s="57" t="s">
        <v>943</v>
      </c>
      <c r="I736" s="58"/>
    </row>
    <row r="737" spans="1:9" x14ac:dyDescent="0.25">
      <c r="A737" s="36" t="s">
        <v>16</v>
      </c>
      <c r="B737" s="51" t="s">
        <v>1006</v>
      </c>
      <c r="C737" s="53" t="s">
        <v>1018</v>
      </c>
      <c r="D737" s="53" t="s">
        <v>942</v>
      </c>
      <c r="E737" s="53" t="s">
        <v>191</v>
      </c>
      <c r="F737" s="53">
        <v>2026</v>
      </c>
      <c r="G737" s="53">
        <v>360460</v>
      </c>
      <c r="H737" s="57" t="s">
        <v>943</v>
      </c>
      <c r="I737" s="58"/>
    </row>
    <row r="738" spans="1:9" x14ac:dyDescent="0.25">
      <c r="A738" s="36" t="s">
        <v>16</v>
      </c>
      <c r="B738" s="51" t="s">
        <v>1006</v>
      </c>
      <c r="C738" s="53" t="s">
        <v>1019</v>
      </c>
      <c r="D738" s="53" t="s">
        <v>942</v>
      </c>
      <c r="E738" s="53" t="s">
        <v>122</v>
      </c>
      <c r="F738" s="53">
        <v>2026</v>
      </c>
      <c r="G738" s="53">
        <v>390020</v>
      </c>
      <c r="H738" s="57" t="s">
        <v>943</v>
      </c>
      <c r="I738" s="58"/>
    </row>
    <row r="739" spans="1:9" x14ac:dyDescent="0.25">
      <c r="A739" s="36" t="s">
        <v>16</v>
      </c>
      <c r="B739" s="51" t="s">
        <v>1006</v>
      </c>
      <c r="C739" s="53" t="s">
        <v>1020</v>
      </c>
      <c r="D739" s="53" t="s">
        <v>942</v>
      </c>
      <c r="E739" s="53" t="s">
        <v>191</v>
      </c>
      <c r="F739" s="53">
        <v>2026</v>
      </c>
      <c r="G739" s="53">
        <v>416840</v>
      </c>
      <c r="H739" s="57" t="s">
        <v>943</v>
      </c>
      <c r="I739" s="58"/>
    </row>
    <row r="740" spans="1:9" x14ac:dyDescent="0.25">
      <c r="A740" s="36" t="s">
        <v>16</v>
      </c>
      <c r="B740" s="51" t="s">
        <v>1006</v>
      </c>
      <c r="C740" s="53" t="s">
        <v>1021</v>
      </c>
      <c r="D740" s="53" t="s">
        <v>942</v>
      </c>
      <c r="E740" s="53" t="s">
        <v>122</v>
      </c>
      <c r="F740" s="53">
        <v>2026</v>
      </c>
      <c r="G740" s="53">
        <v>404520</v>
      </c>
      <c r="H740" s="57" t="s">
        <v>943</v>
      </c>
      <c r="I740" s="58"/>
    </row>
    <row r="741" spans="1:9" x14ac:dyDescent="0.25">
      <c r="A741" s="36" t="s">
        <v>16</v>
      </c>
      <c r="B741" s="51" t="s">
        <v>1006</v>
      </c>
      <c r="C741" s="53" t="s">
        <v>1022</v>
      </c>
      <c r="D741" s="53" t="s">
        <v>942</v>
      </c>
      <c r="E741" s="53" t="s">
        <v>191</v>
      </c>
      <c r="F741" s="53">
        <v>2026</v>
      </c>
      <c r="G741" s="53">
        <v>370160</v>
      </c>
      <c r="H741" s="57" t="s">
        <v>943</v>
      </c>
      <c r="I741" s="58"/>
    </row>
    <row r="742" spans="1:9" x14ac:dyDescent="0.25">
      <c r="A742" s="36" t="s">
        <v>16</v>
      </c>
      <c r="B742" s="51" t="s">
        <v>1006</v>
      </c>
      <c r="C742" s="53" t="s">
        <v>1023</v>
      </c>
      <c r="D742" s="53" t="s">
        <v>942</v>
      </c>
      <c r="E742" s="53" t="s">
        <v>191</v>
      </c>
      <c r="F742" s="53">
        <v>2026</v>
      </c>
      <c r="G742" s="53">
        <v>769220</v>
      </c>
      <c r="H742" s="57" t="s">
        <v>943</v>
      </c>
      <c r="I742" s="58"/>
    </row>
    <row r="743" spans="1:9" x14ac:dyDescent="0.25">
      <c r="A743" s="36" t="s">
        <v>16</v>
      </c>
      <c r="B743" s="51" t="s">
        <v>1006</v>
      </c>
      <c r="C743" s="53" t="s">
        <v>1024</v>
      </c>
      <c r="D743" s="53" t="s">
        <v>942</v>
      </c>
      <c r="E743" s="53" t="s">
        <v>122</v>
      </c>
      <c r="F743" s="53">
        <v>2026</v>
      </c>
      <c r="G743" s="53">
        <v>514980</v>
      </c>
      <c r="H743" s="57" t="s">
        <v>943</v>
      </c>
      <c r="I743" s="58"/>
    </row>
    <row r="744" spans="1:9" x14ac:dyDescent="0.25">
      <c r="A744" s="36" t="s">
        <v>16</v>
      </c>
      <c r="B744" s="51" t="s">
        <v>1006</v>
      </c>
      <c r="C744" s="53" t="s">
        <v>1025</v>
      </c>
      <c r="D744" s="53" t="s">
        <v>942</v>
      </c>
      <c r="E744" s="53" t="s">
        <v>191</v>
      </c>
      <c r="F744" s="53">
        <v>2026</v>
      </c>
      <c r="G744" s="53">
        <v>475440</v>
      </c>
      <c r="H744" s="57" t="s">
        <v>943</v>
      </c>
      <c r="I744" s="58"/>
    </row>
    <row r="745" spans="1:9" x14ac:dyDescent="0.25">
      <c r="A745" s="36" t="s">
        <v>16</v>
      </c>
      <c r="B745" s="51" t="s">
        <v>1026</v>
      </c>
      <c r="C745" s="53" t="s">
        <v>1027</v>
      </c>
      <c r="D745" s="53" t="s">
        <v>942</v>
      </c>
      <c r="E745" s="53">
        <v>1222</v>
      </c>
      <c r="F745" s="53">
        <v>2023</v>
      </c>
      <c r="G745" s="53">
        <v>1258920</v>
      </c>
      <c r="H745" s="57" t="s">
        <v>1028</v>
      </c>
      <c r="I745" s="58"/>
    </row>
    <row r="746" spans="1:9" x14ac:dyDescent="0.25">
      <c r="A746" s="84" t="s">
        <v>13</v>
      </c>
      <c r="B746" s="86"/>
      <c r="C746" s="85"/>
      <c r="D746" s="85"/>
      <c r="E746" s="85"/>
      <c r="F746" s="85"/>
      <c r="G746" s="82">
        <f>SUM(G671:G745)</f>
        <v>38891990</v>
      </c>
      <c r="H746" s="86"/>
      <c r="I746" s="58"/>
    </row>
    <row r="747" spans="1:9" x14ac:dyDescent="0.25">
      <c r="A747" s="37" t="s">
        <v>92</v>
      </c>
      <c r="B747" s="51" t="s">
        <v>4</v>
      </c>
      <c r="C747" s="53">
        <v>5201002</v>
      </c>
      <c r="D747" s="53"/>
      <c r="E747" s="53">
        <v>1611</v>
      </c>
      <c r="F747" s="53">
        <v>2026</v>
      </c>
      <c r="G747" s="54">
        <v>145140</v>
      </c>
      <c r="H747" s="51" t="s">
        <v>405</v>
      </c>
      <c r="I747" s="58"/>
    </row>
    <row r="748" spans="1:9" x14ac:dyDescent="0.25">
      <c r="A748" s="37" t="s">
        <v>92</v>
      </c>
      <c r="B748" s="51" t="s">
        <v>406</v>
      </c>
      <c r="C748" s="53">
        <v>5201004</v>
      </c>
      <c r="D748" s="53"/>
      <c r="E748" s="53">
        <v>1222</v>
      </c>
      <c r="F748" s="53">
        <v>2026</v>
      </c>
      <c r="G748" s="54">
        <v>2369640</v>
      </c>
      <c r="H748" s="51" t="s">
        <v>407</v>
      </c>
      <c r="I748" s="58"/>
    </row>
    <row r="749" spans="1:9" x14ac:dyDescent="0.25">
      <c r="A749" s="37" t="s">
        <v>92</v>
      </c>
      <c r="B749" s="51" t="s">
        <v>155</v>
      </c>
      <c r="C749" s="53">
        <v>8109008</v>
      </c>
      <c r="D749" s="53" t="s">
        <v>408</v>
      </c>
      <c r="E749" s="53">
        <v>1222</v>
      </c>
      <c r="F749" s="53">
        <v>2024</v>
      </c>
      <c r="G749" s="54">
        <v>2433075</v>
      </c>
      <c r="H749" s="51" t="s">
        <v>157</v>
      </c>
      <c r="I749" s="58"/>
    </row>
    <row r="750" spans="1:9" x14ac:dyDescent="0.25">
      <c r="A750" s="37" t="s">
        <v>92</v>
      </c>
      <c r="B750" s="51" t="s">
        <v>155</v>
      </c>
      <c r="C750" s="53">
        <v>8109011</v>
      </c>
      <c r="D750" s="53" t="s">
        <v>409</v>
      </c>
      <c r="E750" s="53">
        <v>1223</v>
      </c>
      <c r="F750" s="53">
        <v>2025</v>
      </c>
      <c r="G750" s="54">
        <v>717272</v>
      </c>
      <c r="H750" s="51" t="s">
        <v>160</v>
      </c>
      <c r="I750" s="58"/>
    </row>
    <row r="751" spans="1:9" x14ac:dyDescent="0.25">
      <c r="A751" s="37" t="s">
        <v>92</v>
      </c>
      <c r="B751" s="51" t="s">
        <v>410</v>
      </c>
      <c r="C751" s="53">
        <v>8108002</v>
      </c>
      <c r="D751" s="53" t="s">
        <v>411</v>
      </c>
      <c r="E751" s="53">
        <v>1221</v>
      </c>
      <c r="F751" s="53">
        <v>2024</v>
      </c>
      <c r="G751" s="54">
        <v>15696083</v>
      </c>
      <c r="H751" s="51" t="s">
        <v>412</v>
      </c>
      <c r="I751" s="58"/>
    </row>
    <row r="752" spans="1:9" x14ac:dyDescent="0.25">
      <c r="A752" s="37" t="s">
        <v>92</v>
      </c>
      <c r="B752" s="51" t="s">
        <v>410</v>
      </c>
      <c r="C752" s="53">
        <v>8108005</v>
      </c>
      <c r="D752" s="53" t="s">
        <v>413</v>
      </c>
      <c r="E752" s="53">
        <v>1222</v>
      </c>
      <c r="F752" s="53">
        <v>2024</v>
      </c>
      <c r="G752" s="54">
        <v>10776920</v>
      </c>
      <c r="H752" s="51" t="s">
        <v>412</v>
      </c>
      <c r="I752" s="58"/>
    </row>
    <row r="753" spans="1:9" x14ac:dyDescent="0.25">
      <c r="A753" s="37" t="s">
        <v>92</v>
      </c>
      <c r="B753" s="51" t="s">
        <v>414</v>
      </c>
      <c r="C753" s="53">
        <v>8102001</v>
      </c>
      <c r="D753" s="53" t="s">
        <v>415</v>
      </c>
      <c r="E753" s="53">
        <v>1222</v>
      </c>
      <c r="F753" s="53">
        <v>2025</v>
      </c>
      <c r="G753" s="54">
        <v>2410067</v>
      </c>
      <c r="H753" s="51" t="s">
        <v>160</v>
      </c>
      <c r="I753" s="58"/>
    </row>
    <row r="754" spans="1:9" x14ac:dyDescent="0.25">
      <c r="A754" s="84" t="s">
        <v>13</v>
      </c>
      <c r="B754" s="86"/>
      <c r="C754" s="85"/>
      <c r="D754" s="85"/>
      <c r="E754" s="85"/>
      <c r="F754" s="85"/>
      <c r="G754" s="82">
        <f>SUM(G747:G753)</f>
        <v>34548197</v>
      </c>
      <c r="H754" s="86"/>
      <c r="I754" s="58"/>
    </row>
    <row r="755" spans="1:9" x14ac:dyDescent="0.25">
      <c r="A755" s="37" t="s">
        <v>94</v>
      </c>
      <c r="B755" s="69" t="s">
        <v>4</v>
      </c>
      <c r="C755" s="53">
        <v>6902012</v>
      </c>
      <c r="D755" s="53"/>
      <c r="E755" s="53">
        <v>1534</v>
      </c>
      <c r="F755" s="53">
        <v>2025</v>
      </c>
      <c r="G755" s="54">
        <v>12131840</v>
      </c>
      <c r="H755" s="182" t="s">
        <v>113</v>
      </c>
      <c r="I755" s="58"/>
    </row>
    <row r="756" spans="1:9" x14ac:dyDescent="0.25">
      <c r="A756" s="37" t="s">
        <v>94</v>
      </c>
      <c r="B756" s="69" t="s">
        <v>4</v>
      </c>
      <c r="C756" s="53">
        <v>6902013</v>
      </c>
      <c r="D756" s="53"/>
      <c r="E756" s="53">
        <v>1534</v>
      </c>
      <c r="F756" s="53">
        <v>2025</v>
      </c>
      <c r="G756" s="54">
        <v>11551440</v>
      </c>
      <c r="H756" s="183"/>
      <c r="I756" s="58"/>
    </row>
    <row r="757" spans="1:9" x14ac:dyDescent="0.25">
      <c r="A757" s="37" t="s">
        <v>94</v>
      </c>
      <c r="B757" s="69" t="s">
        <v>4</v>
      </c>
      <c r="C757" s="53">
        <v>8102007</v>
      </c>
      <c r="D757" s="53" t="s">
        <v>114</v>
      </c>
      <c r="E757" s="53">
        <v>1223</v>
      </c>
      <c r="F757" s="53">
        <v>2024</v>
      </c>
      <c r="G757" s="54">
        <v>5736723</v>
      </c>
      <c r="H757" s="51" t="s">
        <v>115</v>
      </c>
      <c r="I757" s="58"/>
    </row>
    <row r="758" spans="1:9" x14ac:dyDescent="0.25">
      <c r="A758" s="37" t="s">
        <v>94</v>
      </c>
      <c r="B758" s="69" t="s">
        <v>4</v>
      </c>
      <c r="C758" s="53">
        <v>8102008</v>
      </c>
      <c r="D758" s="53" t="s">
        <v>116</v>
      </c>
      <c r="E758" s="53">
        <v>1222</v>
      </c>
      <c r="F758" s="53">
        <v>2025</v>
      </c>
      <c r="G758" s="54">
        <v>5933103</v>
      </c>
      <c r="H758" s="182" t="s">
        <v>117</v>
      </c>
      <c r="I758" s="58"/>
    </row>
    <row r="759" spans="1:9" x14ac:dyDescent="0.25">
      <c r="A759" s="37" t="s">
        <v>94</v>
      </c>
      <c r="B759" s="69" t="s">
        <v>4</v>
      </c>
      <c r="C759" s="53">
        <v>8102011</v>
      </c>
      <c r="D759" s="53" t="s">
        <v>118</v>
      </c>
      <c r="E759" s="53">
        <v>1223</v>
      </c>
      <c r="F759" s="53">
        <v>2025</v>
      </c>
      <c r="G759" s="54">
        <v>2853978</v>
      </c>
      <c r="H759" s="183"/>
      <c r="I759" s="58"/>
    </row>
    <row r="760" spans="1:9" x14ac:dyDescent="0.25">
      <c r="A760" s="37" t="s">
        <v>94</v>
      </c>
      <c r="B760" s="69" t="s">
        <v>4</v>
      </c>
      <c r="C760" s="53">
        <v>8103008</v>
      </c>
      <c r="D760" s="53" t="s">
        <v>119</v>
      </c>
      <c r="E760" s="53" t="s">
        <v>120</v>
      </c>
      <c r="F760" s="53">
        <v>2024</v>
      </c>
      <c r="G760" s="54">
        <v>1508120</v>
      </c>
      <c r="H760" s="182" t="s">
        <v>115</v>
      </c>
      <c r="I760" s="58"/>
    </row>
    <row r="761" spans="1:9" x14ac:dyDescent="0.25">
      <c r="A761" s="37" t="s">
        <v>94</v>
      </c>
      <c r="B761" s="69" t="s">
        <v>4</v>
      </c>
      <c r="C761" s="53">
        <v>8103009</v>
      </c>
      <c r="D761" s="53" t="s">
        <v>121</v>
      </c>
      <c r="E761" s="53" t="s">
        <v>122</v>
      </c>
      <c r="F761" s="53">
        <v>2024</v>
      </c>
      <c r="G761" s="54">
        <v>3505013</v>
      </c>
      <c r="H761" s="183"/>
      <c r="I761" s="58"/>
    </row>
    <row r="762" spans="1:9" x14ac:dyDescent="0.25">
      <c r="A762" s="37" t="s">
        <v>94</v>
      </c>
      <c r="B762" s="51" t="s">
        <v>123</v>
      </c>
      <c r="C762" s="53">
        <v>7101003</v>
      </c>
      <c r="D762" s="53"/>
      <c r="E762" s="53">
        <v>1222</v>
      </c>
      <c r="F762" s="53">
        <v>2023</v>
      </c>
      <c r="G762" s="54">
        <v>321993</v>
      </c>
      <c r="H762" s="51" t="s">
        <v>124</v>
      </c>
      <c r="I762" s="58"/>
    </row>
    <row r="763" spans="1:9" x14ac:dyDescent="0.25">
      <c r="A763" s="37" t="s">
        <v>94</v>
      </c>
      <c r="B763" s="51" t="s">
        <v>125</v>
      </c>
      <c r="C763" s="53">
        <v>510011004</v>
      </c>
      <c r="D763" s="53"/>
      <c r="E763" s="53">
        <v>1223</v>
      </c>
      <c r="F763" s="53">
        <v>2026</v>
      </c>
      <c r="G763" s="32">
        <v>404580</v>
      </c>
      <c r="H763" s="181" t="s">
        <v>126</v>
      </c>
      <c r="I763" s="58"/>
    </row>
    <row r="764" spans="1:9" x14ac:dyDescent="0.25">
      <c r="A764" s="37" t="s">
        <v>94</v>
      </c>
      <c r="B764" s="51" t="s">
        <v>125</v>
      </c>
      <c r="C764" s="53">
        <v>510011005</v>
      </c>
      <c r="D764" s="53"/>
      <c r="E764" s="53">
        <v>1611</v>
      </c>
      <c r="F764" s="53">
        <v>2026</v>
      </c>
      <c r="G764" s="32">
        <v>81340</v>
      </c>
      <c r="H764" s="181"/>
      <c r="I764" s="58"/>
    </row>
    <row r="765" spans="1:9" ht="20.25" customHeight="1" x14ac:dyDescent="0.25">
      <c r="A765" s="88" t="s">
        <v>13</v>
      </c>
      <c r="B765" s="86"/>
      <c r="C765" s="85"/>
      <c r="D765" s="85"/>
      <c r="E765" s="85"/>
      <c r="F765" s="85"/>
      <c r="G765" s="82">
        <f>SUM(G755:G764)</f>
        <v>44028130</v>
      </c>
      <c r="H765" s="86"/>
      <c r="I765" s="58"/>
    </row>
    <row r="766" spans="1:9" ht="18.75" customHeight="1" x14ac:dyDescent="0.25">
      <c r="A766" s="36" t="s">
        <v>95</v>
      </c>
      <c r="B766" s="51" t="s">
        <v>1298</v>
      </c>
      <c r="C766" s="53">
        <v>6201005</v>
      </c>
      <c r="D766" s="53"/>
      <c r="E766" s="53">
        <v>1222</v>
      </c>
      <c r="F766" s="53">
        <v>2026</v>
      </c>
      <c r="G766" s="72">
        <v>6400</v>
      </c>
      <c r="H766" s="51" t="s">
        <v>1299</v>
      </c>
      <c r="I766" s="58"/>
    </row>
    <row r="767" spans="1:9" ht="18.75" customHeight="1" x14ac:dyDescent="0.25">
      <c r="A767" s="36" t="s">
        <v>95</v>
      </c>
      <c r="B767" s="51" t="s">
        <v>1298</v>
      </c>
      <c r="C767" s="53">
        <v>6201003</v>
      </c>
      <c r="D767" s="53"/>
      <c r="E767" s="53">
        <v>1621</v>
      </c>
      <c r="F767" s="53">
        <v>2026</v>
      </c>
      <c r="G767" s="72">
        <v>500</v>
      </c>
      <c r="H767" s="51" t="s">
        <v>1299</v>
      </c>
      <c r="I767" s="58"/>
    </row>
    <row r="768" spans="1:9" ht="18.75" customHeight="1" x14ac:dyDescent="0.25">
      <c r="A768" s="36" t="s">
        <v>95</v>
      </c>
      <c r="B768" s="51" t="s">
        <v>1300</v>
      </c>
      <c r="C768" s="53">
        <v>6961009</v>
      </c>
      <c r="D768" s="53"/>
      <c r="E768" s="53">
        <v>1223</v>
      </c>
      <c r="F768" s="53">
        <v>2026</v>
      </c>
      <c r="G768" s="72">
        <v>400</v>
      </c>
      <c r="H768" s="51" t="s">
        <v>1301</v>
      </c>
      <c r="I768" s="58"/>
    </row>
    <row r="769" spans="1:9" ht="18.75" customHeight="1" x14ac:dyDescent="0.25">
      <c r="A769" s="36" t="s">
        <v>95</v>
      </c>
      <c r="B769" s="51" t="s">
        <v>1300</v>
      </c>
      <c r="C769" s="53">
        <v>6961012</v>
      </c>
      <c r="D769" s="53"/>
      <c r="E769" s="53">
        <v>1222</v>
      </c>
      <c r="F769" s="53">
        <v>2026</v>
      </c>
      <c r="G769" s="72">
        <v>7716.8</v>
      </c>
      <c r="H769" s="51" t="s">
        <v>1302</v>
      </c>
      <c r="I769" s="58"/>
    </row>
    <row r="770" spans="1:9" ht="18.75" customHeight="1" x14ac:dyDescent="0.25">
      <c r="A770" s="36" t="s">
        <v>95</v>
      </c>
      <c r="B770" s="51" t="s">
        <v>1300</v>
      </c>
      <c r="C770" s="53">
        <v>6961001</v>
      </c>
      <c r="D770" s="53"/>
      <c r="E770" s="53">
        <v>1621</v>
      </c>
      <c r="F770" s="53">
        <v>2026</v>
      </c>
      <c r="G770" s="72">
        <v>1862.76</v>
      </c>
      <c r="H770" s="51" t="s">
        <v>1303</v>
      </c>
      <c r="I770" s="58"/>
    </row>
    <row r="771" spans="1:9" ht="18.75" customHeight="1" x14ac:dyDescent="0.25">
      <c r="A771" s="36" t="s">
        <v>95</v>
      </c>
      <c r="B771" s="51" t="s">
        <v>1304</v>
      </c>
      <c r="C771" s="53">
        <v>6932001</v>
      </c>
      <c r="D771" s="53"/>
      <c r="E771" s="53">
        <v>1621</v>
      </c>
      <c r="F771" s="53">
        <v>2026</v>
      </c>
      <c r="G771" s="72">
        <v>4097.96</v>
      </c>
      <c r="H771" s="51" t="s">
        <v>1305</v>
      </c>
      <c r="I771" s="58"/>
    </row>
    <row r="772" spans="1:9" ht="18.75" customHeight="1" x14ac:dyDescent="0.25">
      <c r="A772" s="36" t="s">
        <v>95</v>
      </c>
      <c r="B772" s="51" t="s">
        <v>1304</v>
      </c>
      <c r="C772" s="53">
        <v>6932002</v>
      </c>
      <c r="D772" s="53"/>
      <c r="E772" s="53">
        <v>1222</v>
      </c>
      <c r="F772" s="53">
        <v>2026</v>
      </c>
      <c r="G772" s="72">
        <v>3970.36</v>
      </c>
      <c r="H772" s="51" t="s">
        <v>1305</v>
      </c>
      <c r="I772" s="58"/>
    </row>
    <row r="773" spans="1:9" ht="18.75" customHeight="1" x14ac:dyDescent="0.25">
      <c r="A773" s="36" t="s">
        <v>95</v>
      </c>
      <c r="B773" s="51" t="s">
        <v>1304</v>
      </c>
      <c r="C773" s="53">
        <v>6932003</v>
      </c>
      <c r="D773" s="53"/>
      <c r="E773" s="53">
        <v>1223</v>
      </c>
      <c r="F773" s="53">
        <v>2026</v>
      </c>
      <c r="G773" s="72">
        <v>4377.82</v>
      </c>
      <c r="H773" s="51" t="s">
        <v>1305</v>
      </c>
      <c r="I773" s="58"/>
    </row>
    <row r="774" spans="1:9" ht="18.75" customHeight="1" x14ac:dyDescent="0.25">
      <c r="A774" s="36" t="s">
        <v>95</v>
      </c>
      <c r="B774" s="51" t="s">
        <v>1304</v>
      </c>
      <c r="C774" s="53">
        <v>6932004</v>
      </c>
      <c r="D774" s="53"/>
      <c r="E774" s="53">
        <v>1621</v>
      </c>
      <c r="F774" s="53">
        <v>2026</v>
      </c>
      <c r="G774" s="72">
        <v>4262.32</v>
      </c>
      <c r="H774" s="51" t="s">
        <v>1305</v>
      </c>
      <c r="I774" s="58"/>
    </row>
    <row r="775" spans="1:9" ht="18.75" customHeight="1" x14ac:dyDescent="0.25">
      <c r="A775" s="36" t="s">
        <v>95</v>
      </c>
      <c r="B775" s="51" t="s">
        <v>1304</v>
      </c>
      <c r="C775" s="53">
        <v>6932005</v>
      </c>
      <c r="D775" s="53"/>
      <c r="E775" s="53">
        <v>1223</v>
      </c>
      <c r="F775" s="53">
        <v>2026</v>
      </c>
      <c r="G775" s="72">
        <v>3900.34</v>
      </c>
      <c r="H775" s="51" t="s">
        <v>1305</v>
      </c>
      <c r="I775" s="58"/>
    </row>
    <row r="776" spans="1:9" ht="18.75" customHeight="1" x14ac:dyDescent="0.25">
      <c r="A776" s="36" t="s">
        <v>95</v>
      </c>
      <c r="B776" s="51" t="s">
        <v>1304</v>
      </c>
      <c r="C776" s="53">
        <v>6932006</v>
      </c>
      <c r="D776" s="53"/>
      <c r="E776" s="53">
        <v>1222</v>
      </c>
      <c r="F776" s="53">
        <v>2026</v>
      </c>
      <c r="G776" s="72">
        <v>3213.28</v>
      </c>
      <c r="H776" s="51" t="s">
        <v>1305</v>
      </c>
      <c r="I776" s="58"/>
    </row>
    <row r="777" spans="1:9" ht="18.75" customHeight="1" x14ac:dyDescent="0.25">
      <c r="A777" s="36" t="s">
        <v>95</v>
      </c>
      <c r="B777" s="51" t="s">
        <v>1304</v>
      </c>
      <c r="C777" s="53">
        <v>6932007</v>
      </c>
      <c r="D777" s="53"/>
      <c r="E777" s="53">
        <v>1213</v>
      </c>
      <c r="F777" s="53">
        <v>2026</v>
      </c>
      <c r="G777" s="72">
        <v>3344.34</v>
      </c>
      <c r="H777" s="51" t="s">
        <v>1305</v>
      </c>
      <c r="I777" s="58"/>
    </row>
    <row r="778" spans="1:9" ht="18.75" customHeight="1" x14ac:dyDescent="0.25">
      <c r="A778" s="36" t="s">
        <v>95</v>
      </c>
      <c r="B778" s="51" t="s">
        <v>1304</v>
      </c>
      <c r="C778" s="53">
        <v>6932008</v>
      </c>
      <c r="D778" s="53"/>
      <c r="E778" s="53">
        <v>1223</v>
      </c>
      <c r="F778" s="53">
        <v>2026</v>
      </c>
      <c r="G778" s="72">
        <v>4026.32</v>
      </c>
      <c r="H778" s="51" t="s">
        <v>1305</v>
      </c>
      <c r="I778" s="58"/>
    </row>
    <row r="779" spans="1:9" ht="18.75" customHeight="1" x14ac:dyDescent="0.25">
      <c r="A779" s="36" t="s">
        <v>95</v>
      </c>
      <c r="B779" s="51" t="s">
        <v>1304</v>
      </c>
      <c r="C779" s="53">
        <v>6932009</v>
      </c>
      <c r="D779" s="53"/>
      <c r="E779" s="53">
        <v>1621</v>
      </c>
      <c r="F779" s="53">
        <v>2026</v>
      </c>
      <c r="G779" s="72">
        <v>1377.22</v>
      </c>
      <c r="H779" s="51" t="s">
        <v>1305</v>
      </c>
      <c r="I779" s="58"/>
    </row>
    <row r="780" spans="1:9" ht="18.75" customHeight="1" x14ac:dyDescent="0.25">
      <c r="A780" s="36" t="s">
        <v>95</v>
      </c>
      <c r="B780" s="51" t="s">
        <v>1306</v>
      </c>
      <c r="C780" s="53">
        <v>6921001</v>
      </c>
      <c r="D780" s="53"/>
      <c r="E780" s="53">
        <v>1621</v>
      </c>
      <c r="F780" s="53">
        <v>2026</v>
      </c>
      <c r="G780" s="72">
        <v>2933.26</v>
      </c>
      <c r="H780" s="51" t="s">
        <v>1307</v>
      </c>
      <c r="I780" s="58"/>
    </row>
    <row r="781" spans="1:9" ht="18.75" customHeight="1" x14ac:dyDescent="0.25">
      <c r="A781" s="36" t="s">
        <v>95</v>
      </c>
      <c r="B781" s="51" t="s">
        <v>1306</v>
      </c>
      <c r="C781" s="53">
        <v>6921002</v>
      </c>
      <c r="D781" s="53"/>
      <c r="E781" s="53">
        <v>1223</v>
      </c>
      <c r="F781" s="53">
        <v>2026</v>
      </c>
      <c r="G781" s="72">
        <v>1323.52</v>
      </c>
      <c r="H781" s="51" t="s">
        <v>1308</v>
      </c>
      <c r="I781" s="58"/>
    </row>
    <row r="782" spans="1:9" ht="18.75" customHeight="1" x14ac:dyDescent="0.25">
      <c r="A782" s="36" t="s">
        <v>95</v>
      </c>
      <c r="B782" s="51" t="s">
        <v>1306</v>
      </c>
      <c r="C782" s="53">
        <v>6921003</v>
      </c>
      <c r="D782" s="53"/>
      <c r="E782" s="53">
        <v>1223</v>
      </c>
      <c r="F782" s="53">
        <v>2026</v>
      </c>
      <c r="G782" s="72">
        <v>280.72000000000003</v>
      </c>
      <c r="H782" s="51" t="s">
        <v>1309</v>
      </c>
      <c r="I782" s="58"/>
    </row>
    <row r="783" spans="1:9" x14ac:dyDescent="0.25">
      <c r="A783" s="84" t="s">
        <v>13</v>
      </c>
      <c r="B783" s="86"/>
      <c r="C783" s="85"/>
      <c r="D783" s="85"/>
      <c r="E783" s="85"/>
      <c r="F783" s="85"/>
      <c r="G783" s="92">
        <f>SUM(G766:G782)</f>
        <v>53987.02</v>
      </c>
      <c r="H783" s="86"/>
      <c r="I783" s="58"/>
    </row>
    <row r="784" spans="1:9" x14ac:dyDescent="0.25">
      <c r="A784" s="36" t="s">
        <v>96</v>
      </c>
      <c r="B784" s="51" t="s">
        <v>1271</v>
      </c>
      <c r="C784" s="53">
        <v>6911017</v>
      </c>
      <c r="D784" s="53"/>
      <c r="E784" s="53">
        <v>1611</v>
      </c>
      <c r="F784" s="53">
        <v>2026</v>
      </c>
      <c r="G784" s="54">
        <v>42700</v>
      </c>
      <c r="H784" s="51" t="s">
        <v>1270</v>
      </c>
      <c r="I784" s="58"/>
    </row>
    <row r="785" spans="1:9" x14ac:dyDescent="0.25">
      <c r="A785" s="36" t="s">
        <v>96</v>
      </c>
      <c r="B785" s="51" t="s">
        <v>1236</v>
      </c>
      <c r="C785" s="53" t="s">
        <v>1273</v>
      </c>
      <c r="D785" s="53" t="s">
        <v>1274</v>
      </c>
      <c r="E785" s="53" t="s">
        <v>120</v>
      </c>
      <c r="F785" s="53">
        <v>2024</v>
      </c>
      <c r="G785" s="54">
        <v>34381</v>
      </c>
      <c r="H785" s="51" t="s">
        <v>1239</v>
      </c>
      <c r="I785" s="58"/>
    </row>
    <row r="786" spans="1:9" x14ac:dyDescent="0.25">
      <c r="A786" s="36" t="s">
        <v>96</v>
      </c>
      <c r="B786" s="51" t="s">
        <v>1275</v>
      </c>
      <c r="C786" s="53" t="s">
        <v>1276</v>
      </c>
      <c r="D786" s="53" t="s">
        <v>1277</v>
      </c>
      <c r="E786" s="53" t="s">
        <v>120</v>
      </c>
      <c r="F786" s="53">
        <v>2024</v>
      </c>
      <c r="G786" s="54">
        <v>4637131</v>
      </c>
      <c r="H786" s="51" t="s">
        <v>1239</v>
      </c>
      <c r="I786" s="58"/>
    </row>
    <row r="787" spans="1:9" x14ac:dyDescent="0.25">
      <c r="A787" s="36" t="s">
        <v>96</v>
      </c>
      <c r="B787" s="51" t="s">
        <v>1249</v>
      </c>
      <c r="C787" s="53" t="s">
        <v>1278</v>
      </c>
      <c r="D787" s="53" t="s">
        <v>1279</v>
      </c>
      <c r="E787" s="53" t="s">
        <v>120</v>
      </c>
      <c r="F787" s="53">
        <v>2024</v>
      </c>
      <c r="G787" s="54">
        <v>6459136</v>
      </c>
      <c r="H787" s="51" t="s">
        <v>1239</v>
      </c>
      <c r="I787" s="58"/>
    </row>
    <row r="788" spans="1:9" x14ac:dyDescent="0.25">
      <c r="A788" s="36" t="s">
        <v>96</v>
      </c>
      <c r="B788" s="51" t="s">
        <v>1280</v>
      </c>
      <c r="C788" s="53" t="s">
        <v>1281</v>
      </c>
      <c r="D788" s="53" t="s">
        <v>1282</v>
      </c>
      <c r="E788" s="53" t="s">
        <v>120</v>
      </c>
      <c r="F788" s="53">
        <v>2024</v>
      </c>
      <c r="G788" s="54">
        <v>1571046</v>
      </c>
      <c r="H788" s="51" t="s">
        <v>1239</v>
      </c>
      <c r="I788" s="58"/>
    </row>
    <row r="789" spans="1:9" x14ac:dyDescent="0.25">
      <c r="A789" s="36" t="s">
        <v>96</v>
      </c>
      <c r="B789" s="51" t="s">
        <v>1243</v>
      </c>
      <c r="C789" s="53" t="s">
        <v>1283</v>
      </c>
      <c r="D789" s="53" t="s">
        <v>1284</v>
      </c>
      <c r="E789" s="53" t="s">
        <v>635</v>
      </c>
      <c r="F789" s="53">
        <v>2024</v>
      </c>
      <c r="G789" s="54">
        <v>681257</v>
      </c>
      <c r="H789" s="51" t="s">
        <v>1239</v>
      </c>
      <c r="I789" s="58"/>
    </row>
    <row r="790" spans="1:9" x14ac:dyDescent="0.25">
      <c r="A790" s="36" t="s">
        <v>96</v>
      </c>
      <c r="B790" s="51" t="s">
        <v>1243</v>
      </c>
      <c r="C790" s="53" t="s">
        <v>1285</v>
      </c>
      <c r="D790" s="53" t="s">
        <v>1286</v>
      </c>
      <c r="E790" s="53" t="s">
        <v>120</v>
      </c>
      <c r="F790" s="53">
        <v>2024</v>
      </c>
      <c r="G790" s="54">
        <v>3578312</v>
      </c>
      <c r="H790" s="51" t="s">
        <v>1239</v>
      </c>
      <c r="I790" s="58"/>
    </row>
    <row r="791" spans="1:9" x14ac:dyDescent="0.25">
      <c r="A791" s="36" t="s">
        <v>96</v>
      </c>
      <c r="B791" s="51" t="s">
        <v>1287</v>
      </c>
      <c r="C791" s="53" t="s">
        <v>1288</v>
      </c>
      <c r="D791" s="53" t="s">
        <v>1289</v>
      </c>
      <c r="E791" s="53" t="s">
        <v>120</v>
      </c>
      <c r="F791" s="53">
        <v>2024</v>
      </c>
      <c r="G791" s="54">
        <v>3652788</v>
      </c>
      <c r="H791" s="51" t="s">
        <v>1239</v>
      </c>
      <c r="I791" s="58"/>
    </row>
    <row r="792" spans="1:9" x14ac:dyDescent="0.25">
      <c r="A792" s="36" t="s">
        <v>96</v>
      </c>
      <c r="B792" s="51" t="s">
        <v>1275</v>
      </c>
      <c r="C792" s="53" t="s">
        <v>1290</v>
      </c>
      <c r="D792" s="53" t="s">
        <v>1291</v>
      </c>
      <c r="E792" s="53" t="s">
        <v>635</v>
      </c>
      <c r="F792" s="53">
        <v>2025</v>
      </c>
      <c r="G792" s="54">
        <v>1091843</v>
      </c>
      <c r="H792" s="51" t="s">
        <v>1252</v>
      </c>
      <c r="I792" s="58"/>
    </row>
    <row r="793" spans="1:9" x14ac:dyDescent="0.25">
      <c r="A793" s="36" t="s">
        <v>96</v>
      </c>
      <c r="B793" s="51" t="s">
        <v>1287</v>
      </c>
      <c r="C793" s="53" t="s">
        <v>1292</v>
      </c>
      <c r="D793" s="53" t="s">
        <v>1293</v>
      </c>
      <c r="E793" s="53" t="s">
        <v>120</v>
      </c>
      <c r="F793" s="53">
        <v>2025</v>
      </c>
      <c r="G793" s="54">
        <v>5657547</v>
      </c>
      <c r="H793" s="51" t="s">
        <v>1252</v>
      </c>
      <c r="I793" s="58"/>
    </row>
    <row r="794" spans="1:9" x14ac:dyDescent="0.25">
      <c r="A794" s="36" t="s">
        <v>96</v>
      </c>
      <c r="B794" s="51" t="s">
        <v>1236</v>
      </c>
      <c r="C794" s="53">
        <v>8101058</v>
      </c>
      <c r="D794" s="53" t="s">
        <v>1294</v>
      </c>
      <c r="E794" s="53">
        <v>1222</v>
      </c>
      <c r="F794" s="53">
        <v>2025</v>
      </c>
      <c r="G794" s="54">
        <v>7376884</v>
      </c>
      <c r="H794" s="51" t="s">
        <v>1252</v>
      </c>
      <c r="I794" s="58"/>
    </row>
    <row r="795" spans="1:9" x14ac:dyDescent="0.25">
      <c r="A795" s="36" t="s">
        <v>96</v>
      </c>
      <c r="B795" s="51" t="s">
        <v>1249</v>
      </c>
      <c r="C795" s="53">
        <v>8103058</v>
      </c>
      <c r="D795" s="53" t="s">
        <v>1295</v>
      </c>
      <c r="E795" s="53">
        <v>1222</v>
      </c>
      <c r="F795" s="53">
        <v>2025</v>
      </c>
      <c r="G795" s="54">
        <v>11663148</v>
      </c>
      <c r="H795" s="51" t="s">
        <v>1252</v>
      </c>
      <c r="I795" s="58"/>
    </row>
    <row r="796" spans="1:9" x14ac:dyDescent="0.25">
      <c r="A796" s="84" t="s">
        <v>13</v>
      </c>
      <c r="B796" s="86"/>
      <c r="C796" s="85"/>
      <c r="D796" s="85"/>
      <c r="E796" s="85"/>
      <c r="F796" s="85"/>
      <c r="G796" s="82">
        <f>SUM(G784:G795)</f>
        <v>46446173</v>
      </c>
      <c r="H796" s="86"/>
      <c r="I796" s="58"/>
    </row>
    <row r="797" spans="1:9" x14ac:dyDescent="0.25">
      <c r="A797" s="36" t="s">
        <v>97</v>
      </c>
      <c r="B797" s="57" t="s">
        <v>1435</v>
      </c>
      <c r="C797" s="48" t="s">
        <v>242</v>
      </c>
      <c r="D797" s="48"/>
      <c r="E797" s="48" t="s">
        <v>625</v>
      </c>
      <c r="F797" s="48">
        <v>2026</v>
      </c>
      <c r="G797" s="49">
        <v>896380</v>
      </c>
      <c r="H797" s="57" t="s">
        <v>1436</v>
      </c>
      <c r="I797" s="58"/>
    </row>
    <row r="798" spans="1:9" x14ac:dyDescent="0.25">
      <c r="A798" s="36" t="s">
        <v>97</v>
      </c>
      <c r="B798" s="57" t="s">
        <v>1435</v>
      </c>
      <c r="C798" s="48" t="s">
        <v>359</v>
      </c>
      <c r="D798" s="48"/>
      <c r="E798" s="48" t="s">
        <v>191</v>
      </c>
      <c r="F798" s="48">
        <v>2026</v>
      </c>
      <c r="G798" s="49">
        <v>1074900</v>
      </c>
      <c r="H798" s="57" t="s">
        <v>1436</v>
      </c>
      <c r="I798" s="58"/>
    </row>
    <row r="799" spans="1:9" x14ac:dyDescent="0.25">
      <c r="A799" s="36" t="s">
        <v>97</v>
      </c>
      <c r="B799" s="57" t="s">
        <v>1435</v>
      </c>
      <c r="C799" s="48" t="s">
        <v>364</v>
      </c>
      <c r="D799" s="48"/>
      <c r="E799" s="48" t="s">
        <v>122</v>
      </c>
      <c r="F799" s="48">
        <v>2026</v>
      </c>
      <c r="G799" s="49">
        <v>1003820</v>
      </c>
      <c r="H799" s="57" t="s">
        <v>1436</v>
      </c>
      <c r="I799" s="58"/>
    </row>
    <row r="800" spans="1:9" x14ac:dyDescent="0.25">
      <c r="A800" s="36" t="s">
        <v>97</v>
      </c>
      <c r="B800" s="57" t="s">
        <v>1437</v>
      </c>
      <c r="C800" s="48" t="s">
        <v>969</v>
      </c>
      <c r="D800" s="48"/>
      <c r="E800" s="48" t="s">
        <v>169</v>
      </c>
      <c r="F800" s="48">
        <v>2026</v>
      </c>
      <c r="G800" s="49">
        <v>1390980</v>
      </c>
      <c r="H800" s="57" t="s">
        <v>1436</v>
      </c>
      <c r="I800" s="58"/>
    </row>
    <row r="801" spans="1:9" x14ac:dyDescent="0.25">
      <c r="A801" s="36" t="s">
        <v>97</v>
      </c>
      <c r="B801" s="57" t="s">
        <v>1437</v>
      </c>
      <c r="C801" s="48" t="s">
        <v>970</v>
      </c>
      <c r="D801" s="48"/>
      <c r="E801" s="48" t="s">
        <v>625</v>
      </c>
      <c r="F801" s="48">
        <v>2026</v>
      </c>
      <c r="G801" s="49">
        <v>1008700</v>
      </c>
      <c r="H801" s="57" t="s">
        <v>1436</v>
      </c>
      <c r="I801" s="58"/>
    </row>
    <row r="802" spans="1:9" x14ac:dyDescent="0.25">
      <c r="A802" s="36" t="s">
        <v>97</v>
      </c>
      <c r="B802" s="57" t="s">
        <v>1437</v>
      </c>
      <c r="C802" s="48" t="s">
        <v>971</v>
      </c>
      <c r="D802" s="48"/>
      <c r="E802" s="48" t="s">
        <v>122</v>
      </c>
      <c r="F802" s="48">
        <v>2026</v>
      </c>
      <c r="G802" s="49">
        <v>1516740</v>
      </c>
      <c r="H802" s="57" t="s">
        <v>1436</v>
      </c>
      <c r="I802" s="58"/>
    </row>
    <row r="803" spans="1:9" x14ac:dyDescent="0.25">
      <c r="A803" s="36" t="s">
        <v>97</v>
      </c>
      <c r="B803" s="57" t="s">
        <v>1437</v>
      </c>
      <c r="C803" s="48" t="s">
        <v>972</v>
      </c>
      <c r="D803" s="48"/>
      <c r="E803" s="48" t="s">
        <v>191</v>
      </c>
      <c r="F803" s="48">
        <v>2026</v>
      </c>
      <c r="G803" s="49">
        <v>1188380</v>
      </c>
      <c r="H803" s="57" t="s">
        <v>1436</v>
      </c>
      <c r="I803" s="58"/>
    </row>
    <row r="804" spans="1:9" x14ac:dyDescent="0.25">
      <c r="A804" s="36" t="s">
        <v>97</v>
      </c>
      <c r="B804" s="57" t="s">
        <v>1437</v>
      </c>
      <c r="C804" s="48" t="s">
        <v>976</v>
      </c>
      <c r="D804" s="48"/>
      <c r="E804" s="48" t="s">
        <v>120</v>
      </c>
      <c r="F804" s="48">
        <v>2026</v>
      </c>
      <c r="G804" s="49">
        <v>467280</v>
      </c>
      <c r="H804" s="57" t="s">
        <v>1436</v>
      </c>
      <c r="I804" s="58"/>
    </row>
    <row r="805" spans="1:9" x14ac:dyDescent="0.25">
      <c r="A805" s="36" t="s">
        <v>97</v>
      </c>
      <c r="B805" s="57" t="s">
        <v>1437</v>
      </c>
      <c r="C805" s="48" t="s">
        <v>980</v>
      </c>
      <c r="D805" s="48"/>
      <c r="E805" s="48" t="s">
        <v>122</v>
      </c>
      <c r="F805" s="48">
        <v>2026</v>
      </c>
      <c r="G805" s="49">
        <v>1008600</v>
      </c>
      <c r="H805" s="57" t="s">
        <v>1436</v>
      </c>
      <c r="I805" s="58"/>
    </row>
    <row r="806" spans="1:9" x14ac:dyDescent="0.25">
      <c r="A806" s="36" t="s">
        <v>97</v>
      </c>
      <c r="B806" s="57" t="s">
        <v>1437</v>
      </c>
      <c r="C806" s="48" t="s">
        <v>982</v>
      </c>
      <c r="D806" s="48"/>
      <c r="E806" s="48" t="s">
        <v>625</v>
      </c>
      <c r="F806" s="48">
        <v>2026</v>
      </c>
      <c r="G806" s="49">
        <v>1285380</v>
      </c>
      <c r="H806" s="57" t="s">
        <v>1436</v>
      </c>
      <c r="I806" s="58"/>
    </row>
    <row r="807" spans="1:9" x14ac:dyDescent="0.25">
      <c r="A807" s="36" t="s">
        <v>97</v>
      </c>
      <c r="B807" s="57" t="s">
        <v>1437</v>
      </c>
      <c r="C807" s="48" t="s">
        <v>983</v>
      </c>
      <c r="D807" s="48"/>
      <c r="E807" s="48" t="s">
        <v>169</v>
      </c>
      <c r="F807" s="48">
        <v>2026</v>
      </c>
      <c r="G807" s="49">
        <v>1053680</v>
      </c>
      <c r="H807" s="57" t="s">
        <v>1436</v>
      </c>
      <c r="I807" s="58"/>
    </row>
    <row r="808" spans="1:9" x14ac:dyDescent="0.25">
      <c r="A808" s="36" t="s">
        <v>97</v>
      </c>
      <c r="B808" s="57" t="s">
        <v>1437</v>
      </c>
      <c r="C808" s="48" t="s">
        <v>985</v>
      </c>
      <c r="D808" s="48"/>
      <c r="E808" s="48" t="s">
        <v>191</v>
      </c>
      <c r="F808" s="48">
        <v>2026</v>
      </c>
      <c r="G808" s="49">
        <v>785980</v>
      </c>
      <c r="H808" s="57" t="s">
        <v>1436</v>
      </c>
      <c r="I808" s="58"/>
    </row>
    <row r="809" spans="1:9" x14ac:dyDescent="0.25">
      <c r="A809" s="36" t="s">
        <v>97</v>
      </c>
      <c r="B809" s="57" t="s">
        <v>1437</v>
      </c>
      <c r="C809" s="48" t="s">
        <v>986</v>
      </c>
      <c r="D809" s="48"/>
      <c r="E809" s="48" t="s">
        <v>122</v>
      </c>
      <c r="F809" s="48">
        <v>2026</v>
      </c>
      <c r="G809" s="49">
        <v>731320</v>
      </c>
      <c r="H809" s="57" t="s">
        <v>1436</v>
      </c>
      <c r="I809" s="58"/>
    </row>
    <row r="810" spans="1:9" x14ac:dyDescent="0.25">
      <c r="A810" s="36" t="s">
        <v>97</v>
      </c>
      <c r="B810" s="57" t="s">
        <v>1437</v>
      </c>
      <c r="C810" s="48" t="s">
        <v>987</v>
      </c>
      <c r="D810" s="48"/>
      <c r="E810" s="48" t="s">
        <v>625</v>
      </c>
      <c r="F810" s="48">
        <v>2026</v>
      </c>
      <c r="G810" s="49">
        <v>731300</v>
      </c>
      <c r="H810" s="57" t="s">
        <v>1436</v>
      </c>
      <c r="I810" s="58"/>
    </row>
    <row r="811" spans="1:9" x14ac:dyDescent="0.25">
      <c r="A811" s="36" t="s">
        <v>97</v>
      </c>
      <c r="B811" s="57" t="s">
        <v>1437</v>
      </c>
      <c r="C811" s="48" t="s">
        <v>989</v>
      </c>
      <c r="D811" s="48"/>
      <c r="E811" s="48" t="s">
        <v>191</v>
      </c>
      <c r="F811" s="48">
        <v>2026</v>
      </c>
      <c r="G811" s="49">
        <v>635060</v>
      </c>
      <c r="H811" s="57" t="s">
        <v>1436</v>
      </c>
      <c r="I811" s="58"/>
    </row>
    <row r="812" spans="1:9" x14ac:dyDescent="0.25">
      <c r="A812" s="36" t="s">
        <v>97</v>
      </c>
      <c r="B812" s="57" t="s">
        <v>1437</v>
      </c>
      <c r="C812" s="48" t="s">
        <v>1063</v>
      </c>
      <c r="D812" s="48"/>
      <c r="E812" s="48" t="s">
        <v>169</v>
      </c>
      <c r="F812" s="48">
        <v>2026</v>
      </c>
      <c r="G812" s="49">
        <v>661780</v>
      </c>
      <c r="H812" s="57" t="s">
        <v>1436</v>
      </c>
      <c r="I812" s="58"/>
    </row>
    <row r="813" spans="1:9" x14ac:dyDescent="0.25">
      <c r="A813" s="36" t="s">
        <v>97</v>
      </c>
      <c r="B813" s="57" t="s">
        <v>1437</v>
      </c>
      <c r="C813" s="48" t="s">
        <v>1064</v>
      </c>
      <c r="D813" s="48"/>
      <c r="E813" s="48" t="s">
        <v>625</v>
      </c>
      <c r="F813" s="48">
        <v>2026</v>
      </c>
      <c r="G813" s="49">
        <v>592300</v>
      </c>
      <c r="H813" s="57" t="s">
        <v>1436</v>
      </c>
      <c r="I813" s="58"/>
    </row>
    <row r="814" spans="1:9" x14ac:dyDescent="0.25">
      <c r="A814" s="36" t="s">
        <v>97</v>
      </c>
      <c r="B814" s="57" t="s">
        <v>1437</v>
      </c>
      <c r="C814" s="48" t="s">
        <v>1065</v>
      </c>
      <c r="D814" s="48"/>
      <c r="E814" s="48" t="s">
        <v>122</v>
      </c>
      <c r="F814" s="48">
        <v>2026</v>
      </c>
      <c r="G814" s="49">
        <v>671020</v>
      </c>
      <c r="H814" s="57" t="s">
        <v>1436</v>
      </c>
      <c r="I814" s="58"/>
    </row>
    <row r="815" spans="1:9" x14ac:dyDescent="0.25">
      <c r="A815" s="36" t="s">
        <v>97</v>
      </c>
      <c r="B815" s="57" t="s">
        <v>1437</v>
      </c>
      <c r="C815" s="48" t="s">
        <v>1066</v>
      </c>
      <c r="D815" s="48"/>
      <c r="E815" s="48" t="s">
        <v>625</v>
      </c>
      <c r="F815" s="48">
        <v>2026</v>
      </c>
      <c r="G815" s="49">
        <v>646080</v>
      </c>
      <c r="H815" s="57" t="s">
        <v>1436</v>
      </c>
      <c r="I815" s="58"/>
    </row>
    <row r="816" spans="1:9" x14ac:dyDescent="0.25">
      <c r="A816" s="36" t="s">
        <v>97</v>
      </c>
      <c r="B816" s="57" t="s">
        <v>1437</v>
      </c>
      <c r="C816" s="48" t="s">
        <v>1067</v>
      </c>
      <c r="D816" s="48"/>
      <c r="E816" s="48" t="s">
        <v>191</v>
      </c>
      <c r="F816" s="48">
        <v>2026</v>
      </c>
      <c r="G816" s="49">
        <v>722660</v>
      </c>
      <c r="H816" s="57" t="s">
        <v>1436</v>
      </c>
      <c r="I816" s="58"/>
    </row>
    <row r="817" spans="1:9" x14ac:dyDescent="0.25">
      <c r="A817" s="36" t="s">
        <v>97</v>
      </c>
      <c r="B817" s="57" t="s">
        <v>1437</v>
      </c>
      <c r="C817" s="48" t="s">
        <v>1069</v>
      </c>
      <c r="D817" s="48"/>
      <c r="E817" s="48" t="s">
        <v>169</v>
      </c>
      <c r="F817" s="48">
        <v>2026</v>
      </c>
      <c r="G817" s="49">
        <v>622840</v>
      </c>
      <c r="H817" s="57" t="s">
        <v>1436</v>
      </c>
      <c r="I817" s="58"/>
    </row>
    <row r="818" spans="1:9" x14ac:dyDescent="0.25">
      <c r="A818" s="36" t="s">
        <v>97</v>
      </c>
      <c r="B818" s="57" t="s">
        <v>1437</v>
      </c>
      <c r="C818" s="48" t="s">
        <v>1070</v>
      </c>
      <c r="D818" s="48"/>
      <c r="E818" s="48" t="s">
        <v>625</v>
      </c>
      <c r="F818" s="48">
        <v>2026</v>
      </c>
      <c r="G818" s="49">
        <v>763040</v>
      </c>
      <c r="H818" s="57" t="s">
        <v>1436</v>
      </c>
      <c r="I818" s="58"/>
    </row>
    <row r="819" spans="1:9" x14ac:dyDescent="0.25">
      <c r="A819" s="36" t="s">
        <v>97</v>
      </c>
      <c r="B819" s="57" t="s">
        <v>1437</v>
      </c>
      <c r="C819" s="48" t="s">
        <v>1507</v>
      </c>
      <c r="D819" s="48"/>
      <c r="E819" s="48" t="s">
        <v>122</v>
      </c>
      <c r="F819" s="48">
        <v>2026</v>
      </c>
      <c r="G819" s="49">
        <v>269080</v>
      </c>
      <c r="H819" s="57" t="s">
        <v>1436</v>
      </c>
      <c r="I819" s="58"/>
    </row>
    <row r="820" spans="1:9" x14ac:dyDescent="0.25">
      <c r="A820" s="36" t="s">
        <v>97</v>
      </c>
      <c r="B820" s="57" t="s">
        <v>1437</v>
      </c>
      <c r="C820" s="48" t="s">
        <v>1508</v>
      </c>
      <c r="D820" s="48"/>
      <c r="E820" s="48" t="s">
        <v>191</v>
      </c>
      <c r="F820" s="48">
        <v>2026</v>
      </c>
      <c r="G820" s="49">
        <v>223300</v>
      </c>
      <c r="H820" s="57" t="s">
        <v>1436</v>
      </c>
      <c r="I820" s="58"/>
    </row>
    <row r="821" spans="1:9" x14ac:dyDescent="0.25">
      <c r="A821" s="36" t="s">
        <v>97</v>
      </c>
      <c r="B821" s="57" t="s">
        <v>1437</v>
      </c>
      <c r="C821" s="48" t="s">
        <v>1509</v>
      </c>
      <c r="D821" s="48"/>
      <c r="E821" s="48" t="s">
        <v>169</v>
      </c>
      <c r="F821" s="48">
        <v>2026</v>
      </c>
      <c r="G821" s="49">
        <v>140760</v>
      </c>
      <c r="H821" s="57" t="s">
        <v>1436</v>
      </c>
      <c r="I821" s="58"/>
    </row>
    <row r="822" spans="1:9" x14ac:dyDescent="0.25">
      <c r="A822" s="36" t="s">
        <v>97</v>
      </c>
      <c r="B822" s="57" t="s">
        <v>1437</v>
      </c>
      <c r="C822" s="48" t="s">
        <v>1510</v>
      </c>
      <c r="D822" s="48"/>
      <c r="E822" s="48" t="s">
        <v>625</v>
      </c>
      <c r="F822" s="48">
        <v>2026</v>
      </c>
      <c r="G822" s="49">
        <v>101040</v>
      </c>
      <c r="H822" s="57" t="s">
        <v>1436</v>
      </c>
      <c r="I822" s="58"/>
    </row>
    <row r="823" spans="1:9" x14ac:dyDescent="0.25">
      <c r="A823" s="36" t="s">
        <v>97</v>
      </c>
      <c r="B823" s="57" t="s">
        <v>1438</v>
      </c>
      <c r="C823" s="48">
        <v>6531002</v>
      </c>
      <c r="D823" s="48"/>
      <c r="E823" s="48" t="s">
        <v>191</v>
      </c>
      <c r="F823" s="48">
        <v>2026</v>
      </c>
      <c r="G823" s="49">
        <v>942020</v>
      </c>
      <c r="H823" s="57" t="s">
        <v>1436</v>
      </c>
      <c r="I823" s="58"/>
    </row>
    <row r="824" spans="1:9" x14ac:dyDescent="0.25">
      <c r="A824" s="36" t="s">
        <v>97</v>
      </c>
      <c r="B824" s="57" t="s">
        <v>1438</v>
      </c>
      <c r="C824" s="48">
        <v>6531004</v>
      </c>
      <c r="D824" s="48"/>
      <c r="E824" s="48" t="s">
        <v>120</v>
      </c>
      <c r="F824" s="48">
        <v>2026</v>
      </c>
      <c r="G824" s="49">
        <v>1013040</v>
      </c>
      <c r="H824" s="57" t="s">
        <v>1436</v>
      </c>
      <c r="I824" s="58"/>
    </row>
    <row r="825" spans="1:9" x14ac:dyDescent="0.25">
      <c r="A825" s="36" t="s">
        <v>97</v>
      </c>
      <c r="B825" s="57" t="s">
        <v>1438</v>
      </c>
      <c r="C825" s="48">
        <v>6531005</v>
      </c>
      <c r="D825" s="48"/>
      <c r="E825" s="48" t="s">
        <v>122</v>
      </c>
      <c r="F825" s="48">
        <v>2026</v>
      </c>
      <c r="G825" s="49">
        <v>1013240</v>
      </c>
      <c r="H825" s="57" t="s">
        <v>1436</v>
      </c>
      <c r="I825" s="58"/>
    </row>
    <row r="826" spans="1:9" x14ac:dyDescent="0.25">
      <c r="A826" s="36" t="s">
        <v>97</v>
      </c>
      <c r="B826" s="57" t="s">
        <v>1438</v>
      </c>
      <c r="C826" s="48">
        <v>6531008</v>
      </c>
      <c r="D826" s="48"/>
      <c r="E826" s="48" t="s">
        <v>169</v>
      </c>
      <c r="F826" s="48">
        <v>2026</v>
      </c>
      <c r="G826" s="49">
        <v>242920</v>
      </c>
      <c r="H826" s="57" t="s">
        <v>1436</v>
      </c>
      <c r="I826" s="58"/>
    </row>
    <row r="827" spans="1:9" x14ac:dyDescent="0.25">
      <c r="A827" s="36" t="s">
        <v>97</v>
      </c>
      <c r="B827" s="57" t="s">
        <v>1438</v>
      </c>
      <c r="C827" s="48">
        <v>6531009</v>
      </c>
      <c r="D827" s="48"/>
      <c r="E827" s="48" t="s">
        <v>625</v>
      </c>
      <c r="F827" s="48">
        <v>2026</v>
      </c>
      <c r="G827" s="49">
        <v>534100</v>
      </c>
      <c r="H827" s="57" t="s">
        <v>1436</v>
      </c>
      <c r="I827" s="58"/>
    </row>
    <row r="828" spans="1:9" x14ac:dyDescent="0.25">
      <c r="A828" s="36" t="s">
        <v>97</v>
      </c>
      <c r="B828" s="57" t="s">
        <v>1438</v>
      </c>
      <c r="C828" s="48">
        <v>6531010</v>
      </c>
      <c r="D828" s="48"/>
      <c r="E828" s="48" t="s">
        <v>191</v>
      </c>
      <c r="F828" s="48">
        <v>2026</v>
      </c>
      <c r="G828" s="49">
        <v>564720</v>
      </c>
      <c r="H828" s="57" t="s">
        <v>1436</v>
      </c>
      <c r="I828" s="58"/>
    </row>
    <row r="829" spans="1:9" x14ac:dyDescent="0.25">
      <c r="A829" s="36" t="s">
        <v>97</v>
      </c>
      <c r="B829" s="57" t="s">
        <v>1438</v>
      </c>
      <c r="C829" s="48">
        <v>6531011</v>
      </c>
      <c r="D829" s="48"/>
      <c r="E829" s="48" t="s">
        <v>122</v>
      </c>
      <c r="F829" s="48">
        <v>2026</v>
      </c>
      <c r="G829" s="49">
        <v>583520</v>
      </c>
      <c r="H829" s="57" t="s">
        <v>1436</v>
      </c>
      <c r="I829" s="58"/>
    </row>
    <row r="830" spans="1:9" x14ac:dyDescent="0.25">
      <c r="A830" s="36" t="s">
        <v>97</v>
      </c>
      <c r="B830" s="57" t="s">
        <v>1438</v>
      </c>
      <c r="C830" s="48">
        <v>6531012</v>
      </c>
      <c r="D830" s="48"/>
      <c r="E830" s="48" t="s">
        <v>122</v>
      </c>
      <c r="F830" s="48">
        <v>2026</v>
      </c>
      <c r="G830" s="49">
        <v>682880</v>
      </c>
      <c r="H830" s="57" t="s">
        <v>1436</v>
      </c>
      <c r="I830" s="58"/>
    </row>
    <row r="831" spans="1:9" x14ac:dyDescent="0.25">
      <c r="A831" s="36" t="s">
        <v>97</v>
      </c>
      <c r="B831" s="57" t="s">
        <v>1438</v>
      </c>
      <c r="C831" s="48">
        <v>6531014</v>
      </c>
      <c r="D831" s="48"/>
      <c r="E831" s="48" t="s">
        <v>191</v>
      </c>
      <c r="F831" s="48">
        <v>2026</v>
      </c>
      <c r="G831" s="49">
        <v>639820</v>
      </c>
      <c r="H831" s="57" t="s">
        <v>1436</v>
      </c>
      <c r="I831" s="58"/>
    </row>
    <row r="832" spans="1:9" x14ac:dyDescent="0.25">
      <c r="A832" s="36" t="s">
        <v>97</v>
      </c>
      <c r="B832" s="57" t="s">
        <v>1438</v>
      </c>
      <c r="C832" s="48">
        <v>6531015</v>
      </c>
      <c r="D832" s="48"/>
      <c r="E832" s="48" t="s">
        <v>120</v>
      </c>
      <c r="F832" s="48">
        <v>2026</v>
      </c>
      <c r="G832" s="49">
        <v>470280</v>
      </c>
      <c r="H832" s="57" t="s">
        <v>1436</v>
      </c>
      <c r="I832" s="58"/>
    </row>
    <row r="833" spans="1:9" x14ac:dyDescent="0.25">
      <c r="A833" s="36" t="s">
        <v>97</v>
      </c>
      <c r="B833" s="57" t="s">
        <v>1438</v>
      </c>
      <c r="C833" s="48">
        <v>6531016</v>
      </c>
      <c r="D833" s="48"/>
      <c r="E833" s="48" t="s">
        <v>191</v>
      </c>
      <c r="F833" s="48">
        <v>2026</v>
      </c>
      <c r="G833" s="49">
        <v>562460</v>
      </c>
      <c r="H833" s="57" t="s">
        <v>1436</v>
      </c>
      <c r="I833" s="58"/>
    </row>
    <row r="834" spans="1:9" x14ac:dyDescent="0.25">
      <c r="A834" s="36" t="s">
        <v>97</v>
      </c>
      <c r="B834" s="57" t="s">
        <v>1438</v>
      </c>
      <c r="C834" s="48">
        <v>6531018</v>
      </c>
      <c r="D834" s="48"/>
      <c r="E834" s="48" t="s">
        <v>191</v>
      </c>
      <c r="F834" s="48">
        <v>2026</v>
      </c>
      <c r="G834" s="49">
        <v>722260</v>
      </c>
      <c r="H834" s="57" t="s">
        <v>1436</v>
      </c>
      <c r="I834" s="58"/>
    </row>
    <row r="835" spans="1:9" x14ac:dyDescent="0.25">
      <c r="A835" s="36" t="s">
        <v>97</v>
      </c>
      <c r="B835" s="57" t="s">
        <v>1438</v>
      </c>
      <c r="C835" s="48">
        <v>6531019</v>
      </c>
      <c r="D835" s="48"/>
      <c r="E835" s="48" t="s">
        <v>122</v>
      </c>
      <c r="F835" s="48">
        <v>2026</v>
      </c>
      <c r="G835" s="49">
        <v>726680</v>
      </c>
      <c r="H835" s="57" t="s">
        <v>1436</v>
      </c>
      <c r="I835" s="58"/>
    </row>
    <row r="836" spans="1:9" x14ac:dyDescent="0.25">
      <c r="A836" s="36" t="s">
        <v>97</v>
      </c>
      <c r="B836" s="57" t="s">
        <v>1438</v>
      </c>
      <c r="C836" s="48">
        <v>6531021</v>
      </c>
      <c r="D836" s="48"/>
      <c r="E836" s="48" t="s">
        <v>120</v>
      </c>
      <c r="F836" s="48">
        <v>2026</v>
      </c>
      <c r="G836" s="49">
        <v>424960</v>
      </c>
      <c r="H836" s="57" t="s">
        <v>1436</v>
      </c>
      <c r="I836" s="58"/>
    </row>
    <row r="837" spans="1:9" x14ac:dyDescent="0.25">
      <c r="A837" s="36" t="s">
        <v>97</v>
      </c>
      <c r="B837" s="57" t="s">
        <v>1438</v>
      </c>
      <c r="C837" s="48">
        <v>6531022</v>
      </c>
      <c r="D837" s="48"/>
      <c r="E837" s="48" t="s">
        <v>191</v>
      </c>
      <c r="F837" s="48">
        <v>2026</v>
      </c>
      <c r="G837" s="49">
        <v>435340</v>
      </c>
      <c r="H837" s="57" t="s">
        <v>1436</v>
      </c>
      <c r="I837" s="58"/>
    </row>
    <row r="838" spans="1:9" x14ac:dyDescent="0.25">
      <c r="A838" s="36" t="s">
        <v>97</v>
      </c>
      <c r="B838" s="57" t="s">
        <v>1438</v>
      </c>
      <c r="C838" s="48">
        <v>6531023</v>
      </c>
      <c r="D838" s="48"/>
      <c r="E838" s="48" t="s">
        <v>625</v>
      </c>
      <c r="F838" s="48">
        <v>2026</v>
      </c>
      <c r="G838" s="49">
        <v>530140</v>
      </c>
      <c r="H838" s="57" t="s">
        <v>1436</v>
      </c>
      <c r="I838" s="58"/>
    </row>
    <row r="839" spans="1:9" x14ac:dyDescent="0.25">
      <c r="A839" s="36" t="s">
        <v>97</v>
      </c>
      <c r="B839" s="57" t="s">
        <v>1438</v>
      </c>
      <c r="C839" s="48">
        <v>6531026</v>
      </c>
      <c r="D839" s="48"/>
      <c r="E839" s="48" t="s">
        <v>191</v>
      </c>
      <c r="F839" s="48">
        <v>2026</v>
      </c>
      <c r="G839" s="49">
        <v>467620</v>
      </c>
      <c r="H839" s="57" t="s">
        <v>1436</v>
      </c>
      <c r="I839" s="58"/>
    </row>
    <row r="840" spans="1:9" x14ac:dyDescent="0.25">
      <c r="A840" s="36" t="s">
        <v>97</v>
      </c>
      <c r="B840" s="57" t="s">
        <v>1438</v>
      </c>
      <c r="C840" s="48">
        <v>6532002</v>
      </c>
      <c r="D840" s="48"/>
      <c r="E840" s="48" t="s">
        <v>191</v>
      </c>
      <c r="F840" s="48">
        <v>2026</v>
      </c>
      <c r="G840" s="49">
        <v>636880</v>
      </c>
      <c r="H840" s="57" t="s">
        <v>1436</v>
      </c>
      <c r="I840" s="58"/>
    </row>
    <row r="841" spans="1:9" x14ac:dyDescent="0.25">
      <c r="A841" s="36" t="s">
        <v>97</v>
      </c>
      <c r="B841" s="57" t="s">
        <v>1438</v>
      </c>
      <c r="C841" s="48">
        <v>6532003</v>
      </c>
      <c r="D841" s="48"/>
      <c r="E841" s="48" t="s">
        <v>122</v>
      </c>
      <c r="F841" s="48">
        <v>2026</v>
      </c>
      <c r="G841" s="49">
        <v>841080</v>
      </c>
      <c r="H841" s="57" t="s">
        <v>1436</v>
      </c>
      <c r="I841" s="58"/>
    </row>
    <row r="842" spans="1:9" x14ac:dyDescent="0.25">
      <c r="A842" s="36" t="s">
        <v>97</v>
      </c>
      <c r="B842" s="57" t="s">
        <v>1438</v>
      </c>
      <c r="C842" s="48">
        <v>6532004</v>
      </c>
      <c r="D842" s="48"/>
      <c r="E842" s="48" t="s">
        <v>191</v>
      </c>
      <c r="F842" s="48">
        <v>2026</v>
      </c>
      <c r="G842" s="49">
        <v>775560</v>
      </c>
      <c r="H842" s="57" t="s">
        <v>1436</v>
      </c>
      <c r="I842" s="58"/>
    </row>
    <row r="843" spans="1:9" x14ac:dyDescent="0.25">
      <c r="A843" s="36" t="s">
        <v>97</v>
      </c>
      <c r="B843" s="57" t="s">
        <v>1438</v>
      </c>
      <c r="C843" s="48">
        <v>6532006</v>
      </c>
      <c r="D843" s="48"/>
      <c r="E843" s="48" t="s">
        <v>122</v>
      </c>
      <c r="F843" s="48">
        <v>2026</v>
      </c>
      <c r="G843" s="49">
        <v>371400</v>
      </c>
      <c r="H843" s="57" t="s">
        <v>1436</v>
      </c>
      <c r="I843" s="58"/>
    </row>
    <row r="844" spans="1:9" x14ac:dyDescent="0.25">
      <c r="A844" s="36" t="s">
        <v>97</v>
      </c>
      <c r="B844" s="57" t="s">
        <v>1438</v>
      </c>
      <c r="C844" s="48">
        <v>6532007</v>
      </c>
      <c r="D844" s="48"/>
      <c r="E844" s="48" t="s">
        <v>625</v>
      </c>
      <c r="F844" s="48">
        <v>2026</v>
      </c>
      <c r="G844" s="49">
        <v>97980</v>
      </c>
      <c r="H844" s="57" t="s">
        <v>1436</v>
      </c>
      <c r="I844" s="58"/>
    </row>
    <row r="845" spans="1:9" x14ac:dyDescent="0.25">
      <c r="A845" s="36" t="s">
        <v>97</v>
      </c>
      <c r="B845" s="57" t="s">
        <v>1438</v>
      </c>
      <c r="C845" s="48">
        <v>6532008</v>
      </c>
      <c r="D845" s="48"/>
      <c r="E845" s="48" t="s">
        <v>191</v>
      </c>
      <c r="F845" s="48">
        <v>2026</v>
      </c>
      <c r="G845" s="49">
        <v>117160</v>
      </c>
      <c r="H845" s="57" t="s">
        <v>1436</v>
      </c>
      <c r="I845" s="58"/>
    </row>
    <row r="846" spans="1:9" x14ac:dyDescent="0.25">
      <c r="A846" s="36" t="s">
        <v>97</v>
      </c>
      <c r="B846" s="57" t="s">
        <v>1439</v>
      </c>
      <c r="C846" s="48" t="s">
        <v>1511</v>
      </c>
      <c r="D846" s="48"/>
      <c r="E846" s="48" t="s">
        <v>191</v>
      </c>
      <c r="F846" s="48">
        <v>2026</v>
      </c>
      <c r="G846" s="49">
        <v>938120</v>
      </c>
      <c r="H846" s="57" t="s">
        <v>1436</v>
      </c>
      <c r="I846" s="58"/>
    </row>
    <row r="847" spans="1:9" x14ac:dyDescent="0.25">
      <c r="A847" s="36" t="s">
        <v>97</v>
      </c>
      <c r="B847" s="57" t="s">
        <v>1439</v>
      </c>
      <c r="C847" s="48" t="s">
        <v>1512</v>
      </c>
      <c r="D847" s="48"/>
      <c r="E847" s="48" t="s">
        <v>122</v>
      </c>
      <c r="F847" s="48">
        <v>2026</v>
      </c>
      <c r="G847" s="49">
        <v>1209840</v>
      </c>
      <c r="H847" s="57" t="s">
        <v>1436</v>
      </c>
      <c r="I847" s="58"/>
    </row>
    <row r="848" spans="1:9" x14ac:dyDescent="0.25">
      <c r="A848" s="36" t="s">
        <v>97</v>
      </c>
      <c r="B848" s="57" t="s">
        <v>1439</v>
      </c>
      <c r="C848" s="48" t="s">
        <v>1513</v>
      </c>
      <c r="D848" s="48"/>
      <c r="E848" s="48" t="s">
        <v>625</v>
      </c>
      <c r="F848" s="48">
        <v>2026</v>
      </c>
      <c r="G848" s="49">
        <v>1271180</v>
      </c>
      <c r="H848" s="57" t="s">
        <v>1436</v>
      </c>
      <c r="I848" s="58"/>
    </row>
    <row r="849" spans="1:9" x14ac:dyDescent="0.25">
      <c r="A849" s="36" t="s">
        <v>97</v>
      </c>
      <c r="B849" s="57" t="s">
        <v>1439</v>
      </c>
      <c r="C849" s="48" t="s">
        <v>1514</v>
      </c>
      <c r="D849" s="48"/>
      <c r="E849" s="48" t="s">
        <v>169</v>
      </c>
      <c r="F849" s="48">
        <v>2026</v>
      </c>
      <c r="G849" s="49">
        <v>1342140</v>
      </c>
      <c r="H849" s="57" t="s">
        <v>1436</v>
      </c>
      <c r="I849" s="58"/>
    </row>
    <row r="850" spans="1:9" x14ac:dyDescent="0.25">
      <c r="A850" s="36" t="s">
        <v>97</v>
      </c>
      <c r="B850" s="57" t="s">
        <v>1439</v>
      </c>
      <c r="C850" s="48" t="s">
        <v>1515</v>
      </c>
      <c r="D850" s="48"/>
      <c r="E850" s="48" t="s">
        <v>120</v>
      </c>
      <c r="F850" s="48">
        <v>2026</v>
      </c>
      <c r="G850" s="49">
        <v>1102560</v>
      </c>
      <c r="H850" s="57" t="s">
        <v>1436</v>
      </c>
      <c r="I850" s="58"/>
    </row>
    <row r="851" spans="1:9" x14ac:dyDescent="0.25">
      <c r="A851" s="36" t="s">
        <v>97</v>
      </c>
      <c r="B851" s="57" t="s">
        <v>1439</v>
      </c>
      <c r="C851" s="48" t="s">
        <v>1516</v>
      </c>
      <c r="D851" s="48"/>
      <c r="E851" s="48" t="s">
        <v>191</v>
      </c>
      <c r="F851" s="48">
        <v>2026</v>
      </c>
      <c r="G851" s="49">
        <v>1275400</v>
      </c>
      <c r="H851" s="57" t="s">
        <v>1436</v>
      </c>
      <c r="I851" s="58"/>
    </row>
    <row r="852" spans="1:9" x14ac:dyDescent="0.25">
      <c r="A852" s="36" t="s">
        <v>97</v>
      </c>
      <c r="B852" s="57" t="s">
        <v>1439</v>
      </c>
      <c r="C852" s="48" t="s">
        <v>1517</v>
      </c>
      <c r="D852" s="48"/>
      <c r="E852" s="48" t="s">
        <v>122</v>
      </c>
      <c r="F852" s="48">
        <v>2026</v>
      </c>
      <c r="G852" s="49">
        <v>1556860</v>
      </c>
      <c r="H852" s="57" t="s">
        <v>1436</v>
      </c>
      <c r="I852" s="58"/>
    </row>
    <row r="853" spans="1:9" x14ac:dyDescent="0.25">
      <c r="A853" s="36" t="s">
        <v>97</v>
      </c>
      <c r="B853" s="57" t="s">
        <v>1439</v>
      </c>
      <c r="C853" s="48" t="s">
        <v>1518</v>
      </c>
      <c r="D853" s="48"/>
      <c r="E853" s="48" t="s">
        <v>191</v>
      </c>
      <c r="F853" s="48">
        <v>2026</v>
      </c>
      <c r="G853" s="49">
        <v>1500700</v>
      </c>
      <c r="H853" s="57" t="s">
        <v>1436</v>
      </c>
      <c r="I853" s="58"/>
    </row>
    <row r="854" spans="1:9" x14ac:dyDescent="0.25">
      <c r="A854" s="36" t="s">
        <v>97</v>
      </c>
      <c r="B854" s="57" t="s">
        <v>1439</v>
      </c>
      <c r="C854" s="48" t="s">
        <v>1519</v>
      </c>
      <c r="D854" s="48"/>
      <c r="E854" s="48" t="s">
        <v>122</v>
      </c>
      <c r="F854" s="48">
        <v>2026</v>
      </c>
      <c r="G854" s="49">
        <v>1607240</v>
      </c>
      <c r="H854" s="57" t="s">
        <v>1436</v>
      </c>
      <c r="I854" s="58"/>
    </row>
    <row r="855" spans="1:9" x14ac:dyDescent="0.25">
      <c r="A855" s="36" t="s">
        <v>97</v>
      </c>
      <c r="B855" s="57" t="s">
        <v>1439</v>
      </c>
      <c r="C855" s="48" t="s">
        <v>1520</v>
      </c>
      <c r="D855" s="48"/>
      <c r="E855" s="48" t="s">
        <v>122</v>
      </c>
      <c r="F855" s="48">
        <v>2026</v>
      </c>
      <c r="G855" s="49">
        <v>1682720</v>
      </c>
      <c r="H855" s="57" t="s">
        <v>1436</v>
      </c>
      <c r="I855" s="58"/>
    </row>
    <row r="856" spans="1:9" x14ac:dyDescent="0.25">
      <c r="A856" s="36" t="s">
        <v>97</v>
      </c>
      <c r="B856" s="57" t="s">
        <v>1439</v>
      </c>
      <c r="C856" s="48" t="s">
        <v>1521</v>
      </c>
      <c r="D856" s="48"/>
      <c r="E856" s="48" t="s">
        <v>191</v>
      </c>
      <c r="F856" s="48">
        <v>2026</v>
      </c>
      <c r="G856" s="49">
        <v>1554320</v>
      </c>
      <c r="H856" s="57" t="s">
        <v>1436</v>
      </c>
      <c r="I856" s="58"/>
    </row>
    <row r="857" spans="1:9" x14ac:dyDescent="0.25">
      <c r="A857" s="36" t="s">
        <v>97</v>
      </c>
      <c r="B857" s="57" t="s">
        <v>1439</v>
      </c>
      <c r="C857" s="48" t="s">
        <v>1522</v>
      </c>
      <c r="D857" s="48"/>
      <c r="E857" s="48" t="s">
        <v>122</v>
      </c>
      <c r="F857" s="48">
        <v>2026</v>
      </c>
      <c r="G857" s="49">
        <v>791000</v>
      </c>
      <c r="H857" s="57" t="s">
        <v>1436</v>
      </c>
      <c r="I857" s="58"/>
    </row>
    <row r="858" spans="1:9" x14ac:dyDescent="0.25">
      <c r="A858" s="36" t="s">
        <v>97</v>
      </c>
      <c r="B858" s="57" t="s">
        <v>1439</v>
      </c>
      <c r="C858" s="48" t="s">
        <v>1523</v>
      </c>
      <c r="D858" s="48"/>
      <c r="E858" s="48" t="s">
        <v>625</v>
      </c>
      <c r="F858" s="48">
        <v>2026</v>
      </c>
      <c r="G858" s="49">
        <v>921120</v>
      </c>
      <c r="H858" s="57" t="s">
        <v>1436</v>
      </c>
      <c r="I858" s="58"/>
    </row>
    <row r="859" spans="1:9" x14ac:dyDescent="0.25">
      <c r="A859" s="36" t="s">
        <v>97</v>
      </c>
      <c r="B859" s="57" t="s">
        <v>1439</v>
      </c>
      <c r="C859" s="48" t="s">
        <v>1524</v>
      </c>
      <c r="D859" s="48"/>
      <c r="E859" s="48" t="s">
        <v>191</v>
      </c>
      <c r="F859" s="48">
        <v>2026</v>
      </c>
      <c r="G859" s="49">
        <v>575700</v>
      </c>
      <c r="H859" s="57" t="s">
        <v>1436</v>
      </c>
      <c r="I859" s="58"/>
    </row>
    <row r="860" spans="1:9" x14ac:dyDescent="0.25">
      <c r="A860" s="36" t="s">
        <v>97</v>
      </c>
      <c r="B860" s="57" t="s">
        <v>1439</v>
      </c>
      <c r="C860" s="48" t="s">
        <v>1525</v>
      </c>
      <c r="D860" s="48"/>
      <c r="E860" s="48" t="s">
        <v>169</v>
      </c>
      <c r="F860" s="48">
        <v>2026</v>
      </c>
      <c r="G860" s="49">
        <v>278300</v>
      </c>
      <c r="H860" s="57" t="s">
        <v>1436</v>
      </c>
      <c r="I860" s="58"/>
    </row>
    <row r="861" spans="1:9" x14ac:dyDescent="0.25">
      <c r="A861" s="36" t="s">
        <v>97</v>
      </c>
      <c r="B861" s="57" t="s">
        <v>1526</v>
      </c>
      <c r="C861" s="48">
        <v>6502007</v>
      </c>
      <c r="D861" s="48"/>
      <c r="E861" s="48" t="s">
        <v>191</v>
      </c>
      <c r="F861" s="48">
        <v>2026</v>
      </c>
      <c r="G861" s="49">
        <v>399260</v>
      </c>
      <c r="H861" s="57" t="s">
        <v>1436</v>
      </c>
      <c r="I861" s="58"/>
    </row>
    <row r="862" spans="1:9" x14ac:dyDescent="0.25">
      <c r="A862" s="36" t="s">
        <v>97</v>
      </c>
      <c r="B862" s="57" t="s">
        <v>1526</v>
      </c>
      <c r="C862" s="48">
        <v>6502008</v>
      </c>
      <c r="D862" s="48"/>
      <c r="E862" s="48" t="s">
        <v>1527</v>
      </c>
      <c r="F862" s="48">
        <v>2026</v>
      </c>
      <c r="G862" s="49">
        <v>1909160</v>
      </c>
      <c r="H862" s="57" t="s">
        <v>1436</v>
      </c>
      <c r="I862" s="58"/>
    </row>
    <row r="863" spans="1:9" x14ac:dyDescent="0.25">
      <c r="A863" s="36" t="s">
        <v>97</v>
      </c>
      <c r="B863" s="57" t="s">
        <v>1526</v>
      </c>
      <c r="C863" s="48">
        <v>6502012</v>
      </c>
      <c r="D863" s="48"/>
      <c r="E863" s="48" t="s">
        <v>1528</v>
      </c>
      <c r="F863" s="48">
        <v>2026</v>
      </c>
      <c r="G863" s="49">
        <v>576360</v>
      </c>
      <c r="H863" s="57" t="s">
        <v>1436</v>
      </c>
      <c r="I863" s="58"/>
    </row>
    <row r="864" spans="1:9" x14ac:dyDescent="0.25">
      <c r="A864" s="36" t="s">
        <v>97</v>
      </c>
      <c r="B864" s="57" t="s">
        <v>1526</v>
      </c>
      <c r="C864" s="48">
        <v>6502014</v>
      </c>
      <c r="D864" s="48"/>
      <c r="E864" s="48" t="s">
        <v>1529</v>
      </c>
      <c r="F864" s="48">
        <v>2026</v>
      </c>
      <c r="G864" s="49">
        <v>443800</v>
      </c>
      <c r="H864" s="57" t="s">
        <v>1436</v>
      </c>
      <c r="I864" s="58"/>
    </row>
    <row r="865" spans="1:9" x14ac:dyDescent="0.25">
      <c r="A865" s="36" t="s">
        <v>97</v>
      </c>
      <c r="B865" s="57" t="s">
        <v>1530</v>
      </c>
      <c r="C865" s="48">
        <v>6512007</v>
      </c>
      <c r="D865" s="48"/>
      <c r="E865" s="48" t="s">
        <v>1531</v>
      </c>
      <c r="F865" s="48">
        <v>2026</v>
      </c>
      <c r="G865" s="49">
        <v>501500</v>
      </c>
      <c r="H865" s="57" t="s">
        <v>1436</v>
      </c>
      <c r="I865" s="58"/>
    </row>
    <row r="866" spans="1:9" x14ac:dyDescent="0.25">
      <c r="A866" s="36" t="s">
        <v>97</v>
      </c>
      <c r="B866" s="57" t="s">
        <v>1530</v>
      </c>
      <c r="C866" s="48">
        <v>6512012</v>
      </c>
      <c r="D866" s="48"/>
      <c r="E866" s="48" t="s">
        <v>1531</v>
      </c>
      <c r="F866" s="48">
        <v>2026</v>
      </c>
      <c r="G866" s="49">
        <v>356480</v>
      </c>
      <c r="H866" s="57" t="s">
        <v>1436</v>
      </c>
      <c r="I866" s="58"/>
    </row>
    <row r="867" spans="1:9" x14ac:dyDescent="0.25">
      <c r="A867" s="36" t="s">
        <v>97</v>
      </c>
      <c r="B867" s="57" t="s">
        <v>1530</v>
      </c>
      <c r="C867" s="48">
        <v>6512013</v>
      </c>
      <c r="D867" s="48"/>
      <c r="E867" s="48" t="s">
        <v>1527</v>
      </c>
      <c r="F867" s="48">
        <v>2026</v>
      </c>
      <c r="G867" s="49">
        <v>582240</v>
      </c>
      <c r="H867" s="57" t="s">
        <v>1436</v>
      </c>
      <c r="I867" s="58"/>
    </row>
    <row r="868" spans="1:9" x14ac:dyDescent="0.25">
      <c r="A868" s="36" t="s">
        <v>97</v>
      </c>
      <c r="B868" s="57" t="s">
        <v>1530</v>
      </c>
      <c r="C868" s="48">
        <v>6512017</v>
      </c>
      <c r="D868" s="48"/>
      <c r="E868" s="48" t="s">
        <v>1531</v>
      </c>
      <c r="F868" s="48">
        <v>2026</v>
      </c>
      <c r="G868" s="49">
        <v>469360</v>
      </c>
      <c r="H868" s="57" t="s">
        <v>1436</v>
      </c>
      <c r="I868" s="58"/>
    </row>
    <row r="869" spans="1:9" x14ac:dyDescent="0.25">
      <c r="A869" s="36" t="s">
        <v>97</v>
      </c>
      <c r="B869" s="57" t="s">
        <v>1530</v>
      </c>
      <c r="C869" s="48">
        <v>6512019</v>
      </c>
      <c r="D869" s="48"/>
      <c r="E869" s="48" t="s">
        <v>169</v>
      </c>
      <c r="F869" s="48">
        <v>2026</v>
      </c>
      <c r="G869" s="49">
        <v>445880</v>
      </c>
      <c r="H869" s="57" t="s">
        <v>1436</v>
      </c>
      <c r="I869" s="58"/>
    </row>
    <row r="870" spans="1:9" x14ac:dyDescent="0.25">
      <c r="A870" s="36" t="s">
        <v>97</v>
      </c>
      <c r="B870" s="57" t="s">
        <v>1530</v>
      </c>
      <c r="C870" s="48">
        <v>6512021</v>
      </c>
      <c r="D870" s="48"/>
      <c r="E870" s="48" t="s">
        <v>1529</v>
      </c>
      <c r="F870" s="48">
        <v>2026</v>
      </c>
      <c r="G870" s="49">
        <v>441600</v>
      </c>
      <c r="H870" s="57" t="s">
        <v>1436</v>
      </c>
      <c r="I870" s="58"/>
    </row>
    <row r="871" spans="1:9" x14ac:dyDescent="0.25">
      <c r="A871" s="36" t="s">
        <v>97</v>
      </c>
      <c r="B871" s="57" t="s">
        <v>1530</v>
      </c>
      <c r="C871" s="48">
        <v>6512024</v>
      </c>
      <c r="D871" s="48"/>
      <c r="E871" s="48" t="s">
        <v>1527</v>
      </c>
      <c r="F871" s="48">
        <v>2026</v>
      </c>
      <c r="G871" s="49">
        <v>532380</v>
      </c>
      <c r="H871" s="57" t="s">
        <v>1436</v>
      </c>
      <c r="I871" s="58"/>
    </row>
    <row r="872" spans="1:9" x14ac:dyDescent="0.25">
      <c r="A872" s="36" t="s">
        <v>97</v>
      </c>
      <c r="B872" s="57" t="s">
        <v>1530</v>
      </c>
      <c r="C872" s="48">
        <v>6512025</v>
      </c>
      <c r="D872" s="48"/>
      <c r="E872" s="48" t="s">
        <v>1531</v>
      </c>
      <c r="F872" s="48">
        <v>2026</v>
      </c>
      <c r="G872" s="49">
        <v>636200</v>
      </c>
      <c r="H872" s="57" t="s">
        <v>1436</v>
      </c>
      <c r="I872" s="58"/>
    </row>
    <row r="873" spans="1:9" x14ac:dyDescent="0.25">
      <c r="A873" s="36" t="s">
        <v>97</v>
      </c>
      <c r="B873" s="57" t="s">
        <v>1530</v>
      </c>
      <c r="C873" s="48">
        <v>6512027</v>
      </c>
      <c r="D873" s="48"/>
      <c r="E873" s="48" t="s">
        <v>169</v>
      </c>
      <c r="F873" s="48">
        <v>2026</v>
      </c>
      <c r="G873" s="49">
        <v>549120</v>
      </c>
      <c r="H873" s="57" t="s">
        <v>1436</v>
      </c>
      <c r="I873" s="58"/>
    </row>
    <row r="874" spans="1:9" x14ac:dyDescent="0.25">
      <c r="A874" s="36" t="s">
        <v>97</v>
      </c>
      <c r="B874" s="57" t="s">
        <v>1530</v>
      </c>
      <c r="C874" s="48">
        <v>6512028</v>
      </c>
      <c r="D874" s="48"/>
      <c r="E874" s="48" t="s">
        <v>1529</v>
      </c>
      <c r="F874" s="48">
        <v>2026</v>
      </c>
      <c r="G874" s="49">
        <v>559200</v>
      </c>
      <c r="H874" s="57" t="s">
        <v>1436</v>
      </c>
      <c r="I874" s="58"/>
    </row>
    <row r="875" spans="1:9" x14ac:dyDescent="0.25">
      <c r="A875" s="36" t="s">
        <v>97</v>
      </c>
      <c r="B875" s="57" t="s">
        <v>1530</v>
      </c>
      <c r="C875" s="48">
        <v>6512029</v>
      </c>
      <c r="D875" s="48"/>
      <c r="E875" s="48" t="s">
        <v>1527</v>
      </c>
      <c r="F875" s="48">
        <v>2026</v>
      </c>
      <c r="G875" s="49">
        <v>600680</v>
      </c>
      <c r="H875" s="57" t="s">
        <v>1436</v>
      </c>
      <c r="I875" s="58"/>
    </row>
    <row r="876" spans="1:9" x14ac:dyDescent="0.25">
      <c r="A876" s="36" t="s">
        <v>97</v>
      </c>
      <c r="B876" s="57" t="s">
        <v>1530</v>
      </c>
      <c r="C876" s="48">
        <v>6512032</v>
      </c>
      <c r="D876" s="48"/>
      <c r="E876" s="48" t="s">
        <v>1527</v>
      </c>
      <c r="F876" s="48">
        <v>2026</v>
      </c>
      <c r="G876" s="49">
        <v>625400</v>
      </c>
      <c r="H876" s="57" t="s">
        <v>1436</v>
      </c>
      <c r="I876" s="58"/>
    </row>
    <row r="877" spans="1:9" x14ac:dyDescent="0.25">
      <c r="A877" s="36" t="s">
        <v>97</v>
      </c>
      <c r="B877" s="57" t="s">
        <v>1530</v>
      </c>
      <c r="C877" s="48">
        <v>6512033</v>
      </c>
      <c r="D877" s="48"/>
      <c r="E877" s="48" t="s">
        <v>1531</v>
      </c>
      <c r="F877" s="48">
        <v>2026</v>
      </c>
      <c r="G877" s="49">
        <v>164200</v>
      </c>
      <c r="H877" s="57" t="s">
        <v>1436</v>
      </c>
      <c r="I877" s="58"/>
    </row>
    <row r="878" spans="1:9" x14ac:dyDescent="0.25">
      <c r="A878" s="36" t="s">
        <v>97</v>
      </c>
      <c r="B878" s="57" t="s">
        <v>1530</v>
      </c>
      <c r="C878" s="48">
        <v>6512035</v>
      </c>
      <c r="D878" s="48"/>
      <c r="E878" s="48" t="s">
        <v>1529</v>
      </c>
      <c r="F878" s="48">
        <v>2026</v>
      </c>
      <c r="G878" s="49">
        <v>155420</v>
      </c>
      <c r="H878" s="57" t="s">
        <v>1436</v>
      </c>
      <c r="I878" s="58"/>
    </row>
    <row r="879" spans="1:9" x14ac:dyDescent="0.25">
      <c r="A879" s="36" t="s">
        <v>97</v>
      </c>
      <c r="B879" s="57" t="s">
        <v>1532</v>
      </c>
      <c r="C879" s="48">
        <v>5101002</v>
      </c>
      <c r="D879" s="48"/>
      <c r="E879" s="48" t="s">
        <v>625</v>
      </c>
      <c r="F879" s="48">
        <v>2026</v>
      </c>
      <c r="G879" s="49">
        <v>85200</v>
      </c>
      <c r="H879" s="57" t="s">
        <v>1464</v>
      </c>
      <c r="I879" s="58"/>
    </row>
    <row r="880" spans="1:9" x14ac:dyDescent="0.25">
      <c r="A880" s="36" t="s">
        <v>97</v>
      </c>
      <c r="B880" s="57" t="s">
        <v>1532</v>
      </c>
      <c r="C880" s="48">
        <v>5101003</v>
      </c>
      <c r="D880" s="48"/>
      <c r="E880" s="48" t="s">
        <v>169</v>
      </c>
      <c r="F880" s="48">
        <v>2024</v>
      </c>
      <c r="G880" s="49">
        <v>362101</v>
      </c>
      <c r="H880" s="57" t="s">
        <v>1464</v>
      </c>
      <c r="I880" s="58"/>
    </row>
    <row r="881" spans="1:9" x14ac:dyDescent="0.25">
      <c r="A881" s="36" t="s">
        <v>97</v>
      </c>
      <c r="B881" s="57" t="s">
        <v>1532</v>
      </c>
      <c r="C881" s="48">
        <v>5101004</v>
      </c>
      <c r="D881" s="48"/>
      <c r="E881" s="48" t="s">
        <v>191</v>
      </c>
      <c r="F881" s="48">
        <v>2024</v>
      </c>
      <c r="G881" s="49">
        <v>69580</v>
      </c>
      <c r="H881" s="57" t="s">
        <v>1464</v>
      </c>
      <c r="I881" s="58"/>
    </row>
    <row r="882" spans="1:9" x14ac:dyDescent="0.25">
      <c r="A882" s="36" t="s">
        <v>97</v>
      </c>
      <c r="B882" s="57" t="s">
        <v>1532</v>
      </c>
      <c r="C882" s="48">
        <v>6501003</v>
      </c>
      <c r="D882" s="48"/>
      <c r="E882" s="48">
        <v>1223</v>
      </c>
      <c r="F882" s="48">
        <v>2026</v>
      </c>
      <c r="G882" s="49">
        <v>337300</v>
      </c>
      <c r="H882" s="57" t="s">
        <v>1436</v>
      </c>
      <c r="I882" s="58"/>
    </row>
    <row r="883" spans="1:9" x14ac:dyDescent="0.25">
      <c r="A883" s="36" t="s">
        <v>97</v>
      </c>
      <c r="B883" s="57" t="s">
        <v>1532</v>
      </c>
      <c r="C883" s="48">
        <v>6501004</v>
      </c>
      <c r="D883" s="48"/>
      <c r="E883" s="48">
        <v>1621</v>
      </c>
      <c r="F883" s="48">
        <v>2026</v>
      </c>
      <c r="G883" s="49">
        <v>212180</v>
      </c>
      <c r="H883" s="57" t="s">
        <v>1436</v>
      </c>
      <c r="I883" s="58"/>
    </row>
    <row r="884" spans="1:9" x14ac:dyDescent="0.25">
      <c r="A884" s="36" t="s">
        <v>97</v>
      </c>
      <c r="B884" s="57" t="s">
        <v>1466</v>
      </c>
      <c r="C884" s="48">
        <v>6512003</v>
      </c>
      <c r="D884" s="48"/>
      <c r="E884" s="48">
        <v>1223</v>
      </c>
      <c r="F884" s="48">
        <v>2026</v>
      </c>
      <c r="G884" s="49">
        <v>798820</v>
      </c>
      <c r="H884" s="57" t="s">
        <v>1436</v>
      </c>
      <c r="I884" s="58"/>
    </row>
    <row r="885" spans="1:9" x14ac:dyDescent="0.25">
      <c r="A885" s="36" t="s">
        <v>97</v>
      </c>
      <c r="B885" s="57" t="s">
        <v>1466</v>
      </c>
      <c r="C885" s="48">
        <v>6512004</v>
      </c>
      <c r="D885" s="48"/>
      <c r="E885" s="48">
        <v>1621</v>
      </c>
      <c r="F885" s="48">
        <v>2026</v>
      </c>
      <c r="G885" s="49">
        <v>769880</v>
      </c>
      <c r="H885" s="57" t="s">
        <v>1436</v>
      </c>
      <c r="I885" s="58"/>
    </row>
    <row r="886" spans="1:9" x14ac:dyDescent="0.25">
      <c r="A886" s="36" t="s">
        <v>97</v>
      </c>
      <c r="B886" s="57" t="s">
        <v>1466</v>
      </c>
      <c r="C886" s="48">
        <v>6512006</v>
      </c>
      <c r="D886" s="48"/>
      <c r="E886" s="48">
        <v>1213</v>
      </c>
      <c r="F886" s="48">
        <v>2026</v>
      </c>
      <c r="G886" s="49">
        <v>54600</v>
      </c>
      <c r="H886" s="57" t="s">
        <v>1436</v>
      </c>
      <c r="I886" s="58"/>
    </row>
    <row r="887" spans="1:9" x14ac:dyDescent="0.25">
      <c r="A887" s="36" t="s">
        <v>97</v>
      </c>
      <c r="B887" s="57" t="s">
        <v>1466</v>
      </c>
      <c r="C887" s="48">
        <v>6512007</v>
      </c>
      <c r="D887" s="48"/>
      <c r="E887" s="48">
        <v>1621</v>
      </c>
      <c r="F887" s="48">
        <v>2026</v>
      </c>
      <c r="G887" s="49">
        <v>637740</v>
      </c>
      <c r="H887" s="57" t="s">
        <v>1436</v>
      </c>
      <c r="I887" s="58"/>
    </row>
    <row r="888" spans="1:9" x14ac:dyDescent="0.25">
      <c r="A888" s="36" t="s">
        <v>97</v>
      </c>
      <c r="B888" s="57" t="s">
        <v>1466</v>
      </c>
      <c r="C888" s="48">
        <v>6512025</v>
      </c>
      <c r="D888" s="48"/>
      <c r="E888" s="48">
        <v>1621</v>
      </c>
      <c r="F888" s="48">
        <v>2026</v>
      </c>
      <c r="G888" s="49">
        <v>513200</v>
      </c>
      <c r="H888" s="57" t="s">
        <v>1436</v>
      </c>
      <c r="I888" s="58"/>
    </row>
    <row r="889" spans="1:9" x14ac:dyDescent="0.25">
      <c r="A889" s="36" t="s">
        <v>97</v>
      </c>
      <c r="B889" s="57" t="s">
        <v>1466</v>
      </c>
      <c r="C889" s="48">
        <v>6512030</v>
      </c>
      <c r="D889" s="48"/>
      <c r="E889" s="48">
        <v>1621</v>
      </c>
      <c r="F889" s="48">
        <v>2026</v>
      </c>
      <c r="G889" s="49">
        <v>545240</v>
      </c>
      <c r="H889" s="57" t="s">
        <v>1436</v>
      </c>
      <c r="I889" s="58"/>
    </row>
    <row r="890" spans="1:9" x14ac:dyDescent="0.25">
      <c r="A890" s="36" t="s">
        <v>97</v>
      </c>
      <c r="B890" s="57" t="s">
        <v>1466</v>
      </c>
      <c r="C890" s="48">
        <v>6512035</v>
      </c>
      <c r="D890" s="48"/>
      <c r="E890" s="48">
        <v>1621</v>
      </c>
      <c r="F890" s="48">
        <v>2026</v>
      </c>
      <c r="G890" s="49">
        <v>754540</v>
      </c>
      <c r="H890" s="57" t="s">
        <v>1436</v>
      </c>
      <c r="I890" s="58"/>
    </row>
    <row r="891" spans="1:9" x14ac:dyDescent="0.25">
      <c r="A891" s="36" t="s">
        <v>97</v>
      </c>
      <c r="B891" s="57" t="s">
        <v>1466</v>
      </c>
      <c r="C891" s="48">
        <v>6512038</v>
      </c>
      <c r="D891" s="48"/>
      <c r="E891" s="48">
        <v>1621</v>
      </c>
      <c r="F891" s="48">
        <v>2026</v>
      </c>
      <c r="G891" s="49">
        <v>344780</v>
      </c>
      <c r="H891" s="57" t="s">
        <v>1436</v>
      </c>
      <c r="I891" s="58"/>
    </row>
    <row r="892" spans="1:9" x14ac:dyDescent="0.25">
      <c r="A892" s="36" t="s">
        <v>97</v>
      </c>
      <c r="B892" s="57" t="s">
        <v>1533</v>
      </c>
      <c r="C892" s="48">
        <v>6501004</v>
      </c>
      <c r="D892" s="48"/>
      <c r="E892" s="48">
        <v>1223</v>
      </c>
      <c r="F892" s="48">
        <v>2026</v>
      </c>
      <c r="G892" s="49">
        <v>140000</v>
      </c>
      <c r="H892" s="57" t="s">
        <v>1436</v>
      </c>
      <c r="I892" s="58"/>
    </row>
    <row r="893" spans="1:9" x14ac:dyDescent="0.25">
      <c r="A893" s="36" t="s">
        <v>97</v>
      </c>
      <c r="B893" s="57" t="s">
        <v>1533</v>
      </c>
      <c r="C893" s="48">
        <v>5101003</v>
      </c>
      <c r="D893" s="48"/>
      <c r="E893" s="48">
        <v>1223</v>
      </c>
      <c r="F893" s="48">
        <v>2026</v>
      </c>
      <c r="G893" s="49">
        <v>465020</v>
      </c>
      <c r="H893" s="57" t="s">
        <v>1436</v>
      </c>
      <c r="I893" s="58"/>
    </row>
    <row r="894" spans="1:9" x14ac:dyDescent="0.25">
      <c r="A894" s="36" t="s">
        <v>97</v>
      </c>
      <c r="B894" s="57" t="s">
        <v>1534</v>
      </c>
      <c r="C894" s="48">
        <v>6501003</v>
      </c>
      <c r="D894" s="48"/>
      <c r="E894" s="48" t="s">
        <v>1527</v>
      </c>
      <c r="F894" s="48">
        <v>2026</v>
      </c>
      <c r="G894" s="49">
        <v>327180</v>
      </c>
      <c r="H894" s="57" t="s">
        <v>1436</v>
      </c>
      <c r="I894" s="58"/>
    </row>
    <row r="895" spans="1:9" x14ac:dyDescent="0.25">
      <c r="A895" s="36" t="s">
        <v>97</v>
      </c>
      <c r="B895" s="57" t="s">
        <v>1534</v>
      </c>
      <c r="C895" s="48">
        <v>6501005</v>
      </c>
      <c r="D895" s="48"/>
      <c r="E895" s="48" t="s">
        <v>1531</v>
      </c>
      <c r="F895" s="48">
        <v>2026</v>
      </c>
      <c r="G895" s="49">
        <v>331660</v>
      </c>
      <c r="H895" s="57" t="s">
        <v>1436</v>
      </c>
      <c r="I895" s="58"/>
    </row>
    <row r="896" spans="1:9" x14ac:dyDescent="0.25">
      <c r="A896" s="36" t="s">
        <v>97</v>
      </c>
      <c r="B896" s="57" t="s">
        <v>1534</v>
      </c>
      <c r="C896" s="48">
        <v>6501008</v>
      </c>
      <c r="D896" s="48"/>
      <c r="E896" s="48" t="s">
        <v>1529</v>
      </c>
      <c r="F896" s="48">
        <v>2026</v>
      </c>
      <c r="G896" s="49">
        <v>863360</v>
      </c>
      <c r="H896" s="57" t="s">
        <v>1436</v>
      </c>
      <c r="I896" s="58"/>
    </row>
    <row r="897" spans="1:9" x14ac:dyDescent="0.25">
      <c r="A897" s="36" t="s">
        <v>97</v>
      </c>
      <c r="B897" s="57" t="s">
        <v>1534</v>
      </c>
      <c r="C897" s="48">
        <v>6501010</v>
      </c>
      <c r="D897" s="48"/>
      <c r="E897" s="48" t="s">
        <v>1531</v>
      </c>
      <c r="F897" s="48">
        <v>2026</v>
      </c>
      <c r="G897" s="49">
        <v>860420</v>
      </c>
      <c r="H897" s="57" t="s">
        <v>1436</v>
      </c>
      <c r="I897" s="58"/>
    </row>
    <row r="898" spans="1:9" x14ac:dyDescent="0.25">
      <c r="A898" s="36" t="s">
        <v>97</v>
      </c>
      <c r="B898" s="57" t="s">
        <v>1534</v>
      </c>
      <c r="C898" s="48">
        <v>6501011</v>
      </c>
      <c r="D898" s="48"/>
      <c r="E898" s="48" t="s">
        <v>1527</v>
      </c>
      <c r="F898" s="48">
        <v>2026</v>
      </c>
      <c r="G898" s="49">
        <v>1180040</v>
      </c>
      <c r="H898" s="57" t="s">
        <v>1436</v>
      </c>
      <c r="I898" s="58"/>
    </row>
    <row r="899" spans="1:9" x14ac:dyDescent="0.25">
      <c r="A899" s="36" t="s">
        <v>97</v>
      </c>
      <c r="B899" s="57" t="s">
        <v>1534</v>
      </c>
      <c r="C899" s="48">
        <v>6501013</v>
      </c>
      <c r="D899" s="48"/>
      <c r="E899" s="48" t="s">
        <v>1528</v>
      </c>
      <c r="F899" s="48">
        <v>2026</v>
      </c>
      <c r="G899" s="49">
        <v>327800</v>
      </c>
      <c r="H899" s="57" t="s">
        <v>1436</v>
      </c>
      <c r="I899" s="58"/>
    </row>
    <row r="900" spans="1:9" x14ac:dyDescent="0.25">
      <c r="A900" s="36" t="s">
        <v>97</v>
      </c>
      <c r="B900" s="57" t="s">
        <v>1534</v>
      </c>
      <c r="C900" s="48">
        <v>6501016</v>
      </c>
      <c r="D900" s="48"/>
      <c r="E900" s="48" t="s">
        <v>1531</v>
      </c>
      <c r="F900" s="48">
        <v>2026</v>
      </c>
      <c r="G900" s="49">
        <v>962480</v>
      </c>
      <c r="H900" s="57" t="s">
        <v>1436</v>
      </c>
      <c r="I900" s="58"/>
    </row>
    <row r="901" spans="1:9" x14ac:dyDescent="0.25">
      <c r="A901" s="36" t="s">
        <v>97</v>
      </c>
      <c r="B901" s="57" t="s">
        <v>1534</v>
      </c>
      <c r="C901" s="48">
        <v>6501017</v>
      </c>
      <c r="D901" s="48"/>
      <c r="E901" s="48" t="s">
        <v>1531</v>
      </c>
      <c r="F901" s="48">
        <v>2026</v>
      </c>
      <c r="G901" s="49">
        <v>973140</v>
      </c>
      <c r="H901" s="57" t="s">
        <v>1436</v>
      </c>
      <c r="I901" s="58"/>
    </row>
    <row r="902" spans="1:9" x14ac:dyDescent="0.25">
      <c r="A902" s="36" t="s">
        <v>97</v>
      </c>
      <c r="B902" s="57" t="s">
        <v>1534</v>
      </c>
      <c r="C902" s="48">
        <v>6501018</v>
      </c>
      <c r="D902" s="48"/>
      <c r="E902" s="48" t="s">
        <v>1527</v>
      </c>
      <c r="F902" s="48">
        <v>2026</v>
      </c>
      <c r="G902" s="49">
        <v>668160</v>
      </c>
      <c r="H902" s="57" t="s">
        <v>1436</v>
      </c>
      <c r="I902" s="58"/>
    </row>
    <row r="903" spans="1:9" x14ac:dyDescent="0.25">
      <c r="A903" s="36" t="s">
        <v>97</v>
      </c>
      <c r="B903" s="57" t="s">
        <v>1534</v>
      </c>
      <c r="C903" s="48">
        <v>6501019</v>
      </c>
      <c r="D903" s="48"/>
      <c r="E903" s="48" t="s">
        <v>1531</v>
      </c>
      <c r="F903" s="48">
        <v>2026</v>
      </c>
      <c r="G903" s="49">
        <v>669000</v>
      </c>
      <c r="H903" s="57" t="s">
        <v>1436</v>
      </c>
      <c r="I903" s="58"/>
    </row>
    <row r="904" spans="1:9" x14ac:dyDescent="0.25">
      <c r="A904" s="36" t="s">
        <v>97</v>
      </c>
      <c r="B904" s="57" t="s">
        <v>1534</v>
      </c>
      <c r="C904" s="48">
        <v>6501022</v>
      </c>
      <c r="D904" s="48"/>
      <c r="E904" s="48" t="s">
        <v>1529</v>
      </c>
      <c r="F904" s="48">
        <v>2026</v>
      </c>
      <c r="G904" s="49">
        <v>128840</v>
      </c>
      <c r="H904" s="57" t="s">
        <v>1436</v>
      </c>
      <c r="I904" s="58"/>
    </row>
    <row r="905" spans="1:9" x14ac:dyDescent="0.25">
      <c r="A905" s="36" t="s">
        <v>97</v>
      </c>
      <c r="B905" s="57" t="s">
        <v>1535</v>
      </c>
      <c r="C905" s="48">
        <v>6512004</v>
      </c>
      <c r="D905" s="48"/>
      <c r="E905" s="48">
        <v>1621</v>
      </c>
      <c r="F905" s="48">
        <v>2026</v>
      </c>
      <c r="G905" s="49">
        <v>938580</v>
      </c>
      <c r="H905" s="57" t="s">
        <v>1436</v>
      </c>
      <c r="I905" s="58"/>
    </row>
    <row r="906" spans="1:9" x14ac:dyDescent="0.25">
      <c r="A906" s="36" t="s">
        <v>97</v>
      </c>
      <c r="B906" s="57" t="s">
        <v>1535</v>
      </c>
      <c r="C906" s="48">
        <v>6512007</v>
      </c>
      <c r="D906" s="48"/>
      <c r="E906" s="48">
        <v>1213</v>
      </c>
      <c r="F906" s="48">
        <v>2026</v>
      </c>
      <c r="G906" s="49">
        <v>1042860</v>
      </c>
      <c r="H906" s="57" t="s">
        <v>1436</v>
      </c>
      <c r="I906" s="58"/>
    </row>
    <row r="907" spans="1:9" x14ac:dyDescent="0.25">
      <c r="A907" s="36" t="s">
        <v>97</v>
      </c>
      <c r="B907" s="57" t="s">
        <v>1535</v>
      </c>
      <c r="C907" s="48">
        <v>6512008</v>
      </c>
      <c r="D907" s="48"/>
      <c r="E907" s="48">
        <v>1611</v>
      </c>
      <c r="F907" s="48">
        <v>2026</v>
      </c>
      <c r="G907" s="49">
        <v>1667720</v>
      </c>
      <c r="H907" s="57" t="s">
        <v>1436</v>
      </c>
      <c r="I907" s="58"/>
    </row>
    <row r="908" spans="1:9" x14ac:dyDescent="0.25">
      <c r="A908" s="36" t="s">
        <v>97</v>
      </c>
      <c r="B908" s="57" t="s">
        <v>1535</v>
      </c>
      <c r="C908" s="48">
        <v>6512009</v>
      </c>
      <c r="D908" s="48"/>
      <c r="E908" s="48">
        <v>1223</v>
      </c>
      <c r="F908" s="48">
        <v>2026</v>
      </c>
      <c r="G908" s="49">
        <v>777800</v>
      </c>
      <c r="H908" s="57" t="s">
        <v>1436</v>
      </c>
      <c r="I908" s="58"/>
    </row>
    <row r="909" spans="1:9" x14ac:dyDescent="0.25">
      <c r="A909" s="36" t="s">
        <v>97</v>
      </c>
      <c r="B909" s="57" t="s">
        <v>1535</v>
      </c>
      <c r="C909" s="48">
        <v>6512014</v>
      </c>
      <c r="D909" s="48"/>
      <c r="E909" s="48">
        <v>1621</v>
      </c>
      <c r="F909" s="48">
        <v>2026</v>
      </c>
      <c r="G909" s="49">
        <v>609100</v>
      </c>
      <c r="H909" s="57" t="s">
        <v>1436</v>
      </c>
      <c r="I909" s="58"/>
    </row>
    <row r="910" spans="1:9" x14ac:dyDescent="0.25">
      <c r="A910" s="36" t="s">
        <v>97</v>
      </c>
      <c r="B910" s="57" t="s">
        <v>1535</v>
      </c>
      <c r="C910" s="48">
        <v>6512015</v>
      </c>
      <c r="D910" s="48"/>
      <c r="E910" s="48">
        <v>1611</v>
      </c>
      <c r="F910" s="48">
        <v>2026</v>
      </c>
      <c r="G910" s="49">
        <v>254220</v>
      </c>
      <c r="H910" s="57" t="s">
        <v>1436</v>
      </c>
      <c r="I910" s="58"/>
    </row>
    <row r="911" spans="1:9" x14ac:dyDescent="0.25">
      <c r="A911" s="36" t="s">
        <v>97</v>
      </c>
      <c r="B911" s="57" t="s">
        <v>1445</v>
      </c>
      <c r="C911" s="48" t="s">
        <v>1536</v>
      </c>
      <c r="D911" s="48"/>
      <c r="E911" s="48" t="s">
        <v>122</v>
      </c>
      <c r="F911" s="48">
        <v>2026</v>
      </c>
      <c r="G911" s="49">
        <v>451880</v>
      </c>
      <c r="H911" s="57" t="s">
        <v>1436</v>
      </c>
      <c r="I911" s="58"/>
    </row>
    <row r="912" spans="1:9" x14ac:dyDescent="0.25">
      <c r="A912" s="36" t="s">
        <v>97</v>
      </c>
      <c r="B912" s="57" t="s">
        <v>1445</v>
      </c>
      <c r="C912" s="48" t="s">
        <v>1537</v>
      </c>
      <c r="D912" s="48"/>
      <c r="E912" s="48" t="s">
        <v>169</v>
      </c>
      <c r="F912" s="48">
        <v>2026</v>
      </c>
      <c r="G912" s="49">
        <v>422080</v>
      </c>
      <c r="H912" s="57" t="s">
        <v>1436</v>
      </c>
      <c r="I912" s="58"/>
    </row>
    <row r="913" spans="1:9" x14ac:dyDescent="0.25">
      <c r="A913" s="36" t="s">
        <v>97</v>
      </c>
      <c r="B913" s="57" t="s">
        <v>1445</v>
      </c>
      <c r="C913" s="48" t="s">
        <v>1538</v>
      </c>
      <c r="D913" s="48"/>
      <c r="E913" s="48" t="s">
        <v>191</v>
      </c>
      <c r="F913" s="48">
        <v>2026</v>
      </c>
      <c r="G913" s="49">
        <v>417220</v>
      </c>
      <c r="H913" s="57" t="s">
        <v>1436</v>
      </c>
      <c r="I913" s="58"/>
    </row>
    <row r="914" spans="1:9" x14ac:dyDescent="0.25">
      <c r="A914" s="36" t="s">
        <v>97</v>
      </c>
      <c r="B914" s="57" t="s">
        <v>1445</v>
      </c>
      <c r="C914" s="48" t="s">
        <v>1539</v>
      </c>
      <c r="D914" s="48"/>
      <c r="E914" s="48" t="s">
        <v>120</v>
      </c>
      <c r="F914" s="48">
        <v>2026</v>
      </c>
      <c r="G914" s="49">
        <v>483180</v>
      </c>
      <c r="H914" s="57" t="s">
        <v>1436</v>
      </c>
      <c r="I914" s="58"/>
    </row>
    <row r="915" spans="1:9" x14ac:dyDescent="0.25">
      <c r="A915" s="36" t="s">
        <v>97</v>
      </c>
      <c r="B915" s="57" t="s">
        <v>1445</v>
      </c>
      <c r="C915" s="48" t="s">
        <v>1540</v>
      </c>
      <c r="D915" s="48"/>
      <c r="E915" s="48" t="s">
        <v>625</v>
      </c>
      <c r="F915" s="48">
        <v>2026</v>
      </c>
      <c r="G915" s="49">
        <v>510600</v>
      </c>
      <c r="H915" s="57" t="s">
        <v>1436</v>
      </c>
      <c r="I915" s="58"/>
    </row>
    <row r="916" spans="1:9" x14ac:dyDescent="0.25">
      <c r="A916" s="36" t="s">
        <v>97</v>
      </c>
      <c r="B916" s="57" t="s">
        <v>1445</v>
      </c>
      <c r="C916" s="48" t="s">
        <v>1541</v>
      </c>
      <c r="D916" s="48"/>
      <c r="E916" s="48" t="s">
        <v>122</v>
      </c>
      <c r="F916" s="48">
        <v>2026</v>
      </c>
      <c r="G916" s="49">
        <v>549320</v>
      </c>
      <c r="H916" s="57" t="s">
        <v>1436</v>
      </c>
      <c r="I916" s="58"/>
    </row>
    <row r="917" spans="1:9" x14ac:dyDescent="0.25">
      <c r="A917" s="36" t="s">
        <v>97</v>
      </c>
      <c r="B917" s="57" t="s">
        <v>1445</v>
      </c>
      <c r="C917" s="48" t="s">
        <v>1542</v>
      </c>
      <c r="D917" s="48"/>
      <c r="E917" s="48" t="s">
        <v>635</v>
      </c>
      <c r="F917" s="48">
        <v>2026</v>
      </c>
      <c r="G917" s="49">
        <v>91520</v>
      </c>
      <c r="H917" s="57" t="s">
        <v>1436</v>
      </c>
      <c r="I917" s="58"/>
    </row>
    <row r="918" spans="1:9" x14ac:dyDescent="0.25">
      <c r="A918" s="36" t="s">
        <v>97</v>
      </c>
      <c r="B918" s="57" t="s">
        <v>1445</v>
      </c>
      <c r="C918" s="48" t="s">
        <v>1543</v>
      </c>
      <c r="D918" s="48"/>
      <c r="E918" s="48" t="s">
        <v>191</v>
      </c>
      <c r="F918" s="48">
        <v>2026</v>
      </c>
      <c r="G918" s="49">
        <v>611180</v>
      </c>
      <c r="H918" s="57" t="s">
        <v>1436</v>
      </c>
      <c r="I918" s="58"/>
    </row>
    <row r="919" spans="1:9" x14ac:dyDescent="0.25">
      <c r="A919" s="36" t="s">
        <v>97</v>
      </c>
      <c r="B919" s="57" t="s">
        <v>1445</v>
      </c>
      <c r="C919" s="48" t="s">
        <v>1544</v>
      </c>
      <c r="D919" s="48"/>
      <c r="E919" s="48" t="s">
        <v>122</v>
      </c>
      <c r="F919" s="48">
        <v>2026</v>
      </c>
      <c r="G919" s="49">
        <v>689940</v>
      </c>
      <c r="H919" s="57" t="s">
        <v>1436</v>
      </c>
      <c r="I919" s="58"/>
    </row>
    <row r="920" spans="1:9" x14ac:dyDescent="0.25">
      <c r="A920" s="36" t="s">
        <v>97</v>
      </c>
      <c r="B920" s="57" t="s">
        <v>1445</v>
      </c>
      <c r="C920" s="48" t="s">
        <v>1545</v>
      </c>
      <c r="D920" s="48"/>
      <c r="E920" s="48" t="s">
        <v>191</v>
      </c>
      <c r="F920" s="48">
        <v>2026</v>
      </c>
      <c r="G920" s="49">
        <v>737580</v>
      </c>
      <c r="H920" s="57" t="s">
        <v>1436</v>
      </c>
      <c r="I920" s="58"/>
    </row>
    <row r="921" spans="1:9" x14ac:dyDescent="0.25">
      <c r="A921" s="36" t="s">
        <v>97</v>
      </c>
      <c r="B921" s="57" t="s">
        <v>1445</v>
      </c>
      <c r="C921" s="48" t="s">
        <v>1546</v>
      </c>
      <c r="D921" s="48"/>
      <c r="E921" s="48" t="s">
        <v>169</v>
      </c>
      <c r="F921" s="48">
        <v>2026</v>
      </c>
      <c r="G921" s="49">
        <v>369560</v>
      </c>
      <c r="H921" s="57" t="s">
        <v>1436</v>
      </c>
      <c r="I921" s="58"/>
    </row>
    <row r="922" spans="1:9" x14ac:dyDescent="0.25">
      <c r="A922" s="36" t="s">
        <v>97</v>
      </c>
      <c r="B922" s="57" t="s">
        <v>1445</v>
      </c>
      <c r="C922" s="48" t="s">
        <v>1547</v>
      </c>
      <c r="D922" s="48"/>
      <c r="E922" s="48" t="s">
        <v>625</v>
      </c>
      <c r="F922" s="48">
        <v>2026</v>
      </c>
      <c r="G922" s="49">
        <v>669420</v>
      </c>
      <c r="H922" s="57" t="s">
        <v>1436</v>
      </c>
      <c r="I922" s="58"/>
    </row>
    <row r="923" spans="1:9" x14ac:dyDescent="0.25">
      <c r="A923" s="36" t="s">
        <v>97</v>
      </c>
      <c r="B923" s="57" t="s">
        <v>1445</v>
      </c>
      <c r="C923" s="48" t="s">
        <v>1548</v>
      </c>
      <c r="D923" s="48"/>
      <c r="E923" s="48" t="s">
        <v>122</v>
      </c>
      <c r="F923" s="48">
        <v>2026</v>
      </c>
      <c r="G923" s="49">
        <v>856880</v>
      </c>
      <c r="H923" s="57" t="s">
        <v>1436</v>
      </c>
      <c r="I923" s="58"/>
    </row>
    <row r="924" spans="1:9" x14ac:dyDescent="0.25">
      <c r="A924" s="36" t="s">
        <v>97</v>
      </c>
      <c r="B924" s="57" t="s">
        <v>1445</v>
      </c>
      <c r="C924" s="48" t="s">
        <v>1549</v>
      </c>
      <c r="D924" s="48"/>
      <c r="E924" s="48" t="s">
        <v>191</v>
      </c>
      <c r="F924" s="48">
        <v>2026</v>
      </c>
      <c r="G924" s="49">
        <v>682260</v>
      </c>
      <c r="H924" s="57" t="s">
        <v>1436</v>
      </c>
      <c r="I924" s="58"/>
    </row>
    <row r="925" spans="1:9" x14ac:dyDescent="0.25">
      <c r="A925" s="36" t="s">
        <v>97</v>
      </c>
      <c r="B925" s="57" t="s">
        <v>1445</v>
      </c>
      <c r="C925" s="48" t="s">
        <v>1550</v>
      </c>
      <c r="D925" s="48"/>
      <c r="E925" s="48" t="s">
        <v>191</v>
      </c>
      <c r="F925" s="48">
        <v>2026</v>
      </c>
      <c r="G925" s="49">
        <v>817120</v>
      </c>
      <c r="H925" s="57" t="s">
        <v>1436</v>
      </c>
      <c r="I925" s="58"/>
    </row>
    <row r="926" spans="1:9" x14ac:dyDescent="0.25">
      <c r="A926" s="36" t="s">
        <v>97</v>
      </c>
      <c r="B926" s="57" t="s">
        <v>1445</v>
      </c>
      <c r="C926" s="48" t="s">
        <v>1551</v>
      </c>
      <c r="D926" s="48"/>
      <c r="E926" s="48" t="s">
        <v>122</v>
      </c>
      <c r="F926" s="48">
        <v>2026</v>
      </c>
      <c r="G926" s="49">
        <v>831120</v>
      </c>
      <c r="H926" s="57" t="s">
        <v>1436</v>
      </c>
      <c r="I926" s="58"/>
    </row>
    <row r="927" spans="1:9" x14ac:dyDescent="0.25">
      <c r="A927" s="36" t="s">
        <v>97</v>
      </c>
      <c r="B927" s="57" t="s">
        <v>1445</v>
      </c>
      <c r="C927" s="48" t="s">
        <v>1552</v>
      </c>
      <c r="D927" s="48"/>
      <c r="E927" s="48" t="s">
        <v>120</v>
      </c>
      <c r="F927" s="48">
        <v>2026</v>
      </c>
      <c r="G927" s="49">
        <v>416960</v>
      </c>
      <c r="H927" s="57" t="s">
        <v>1436</v>
      </c>
      <c r="I927" s="58"/>
    </row>
    <row r="928" spans="1:9" x14ac:dyDescent="0.25">
      <c r="A928" s="36" t="s">
        <v>97</v>
      </c>
      <c r="B928" s="57" t="s">
        <v>1445</v>
      </c>
      <c r="C928" s="48" t="s">
        <v>1553</v>
      </c>
      <c r="D928" s="48"/>
      <c r="E928" s="48" t="s">
        <v>122</v>
      </c>
      <c r="F928" s="48">
        <v>2026</v>
      </c>
      <c r="G928" s="49">
        <v>824520</v>
      </c>
      <c r="H928" s="57" t="s">
        <v>1436</v>
      </c>
      <c r="I928" s="58"/>
    </row>
    <row r="929" spans="1:9" x14ac:dyDescent="0.25">
      <c r="A929" s="36" t="s">
        <v>97</v>
      </c>
      <c r="B929" s="57" t="s">
        <v>1445</v>
      </c>
      <c r="C929" s="48" t="s">
        <v>1554</v>
      </c>
      <c r="D929" s="48"/>
      <c r="E929" s="48" t="s">
        <v>122</v>
      </c>
      <c r="F929" s="48">
        <v>2026</v>
      </c>
      <c r="G929" s="49">
        <v>824800</v>
      </c>
      <c r="H929" s="57" t="s">
        <v>1436</v>
      </c>
      <c r="I929" s="58"/>
    </row>
    <row r="930" spans="1:9" x14ac:dyDescent="0.25">
      <c r="A930" s="36" t="s">
        <v>97</v>
      </c>
      <c r="B930" s="57" t="s">
        <v>1445</v>
      </c>
      <c r="C930" s="48" t="s">
        <v>1555</v>
      </c>
      <c r="D930" s="48"/>
      <c r="E930" s="48" t="s">
        <v>191</v>
      </c>
      <c r="F930" s="48">
        <v>2026</v>
      </c>
      <c r="G930" s="49">
        <v>539760</v>
      </c>
      <c r="H930" s="57" t="s">
        <v>1436</v>
      </c>
      <c r="I930" s="58"/>
    </row>
    <row r="931" spans="1:9" x14ac:dyDescent="0.25">
      <c r="A931" s="36" t="s">
        <v>97</v>
      </c>
      <c r="B931" s="57" t="s">
        <v>1445</v>
      </c>
      <c r="C931" s="48" t="s">
        <v>1556</v>
      </c>
      <c r="D931" s="48"/>
      <c r="E931" s="48" t="s">
        <v>122</v>
      </c>
      <c r="F931" s="48">
        <v>2026</v>
      </c>
      <c r="G931" s="49">
        <v>554620</v>
      </c>
      <c r="H931" s="57" t="s">
        <v>1436</v>
      </c>
      <c r="I931" s="58"/>
    </row>
    <row r="932" spans="1:9" x14ac:dyDescent="0.25">
      <c r="A932" s="36" t="s">
        <v>97</v>
      </c>
      <c r="B932" s="57" t="s">
        <v>1445</v>
      </c>
      <c r="C932" s="48" t="s">
        <v>1557</v>
      </c>
      <c r="D932" s="48"/>
      <c r="E932" s="48" t="s">
        <v>625</v>
      </c>
      <c r="F932" s="48">
        <v>2026</v>
      </c>
      <c r="G932" s="49">
        <v>185740</v>
      </c>
      <c r="H932" s="57" t="s">
        <v>1436</v>
      </c>
      <c r="I932" s="58"/>
    </row>
    <row r="933" spans="1:9" x14ac:dyDescent="0.25">
      <c r="A933" s="36" t="s">
        <v>97</v>
      </c>
      <c r="B933" s="57" t="s">
        <v>1454</v>
      </c>
      <c r="C933" s="48" t="s">
        <v>1558</v>
      </c>
      <c r="D933" s="48"/>
      <c r="E933" s="48" t="s">
        <v>191</v>
      </c>
      <c r="F933" s="48">
        <v>2026</v>
      </c>
      <c r="G933" s="49">
        <v>809000</v>
      </c>
      <c r="H933" s="57" t="s">
        <v>1436</v>
      </c>
      <c r="I933" s="58"/>
    </row>
    <row r="934" spans="1:9" x14ac:dyDescent="0.25">
      <c r="A934" s="36" t="s">
        <v>97</v>
      </c>
      <c r="B934" s="57" t="s">
        <v>1454</v>
      </c>
      <c r="C934" s="48" t="s">
        <v>1559</v>
      </c>
      <c r="D934" s="48"/>
      <c r="E934" s="48" t="s">
        <v>122</v>
      </c>
      <c r="F934" s="48">
        <v>2026</v>
      </c>
      <c r="G934" s="49">
        <v>1012260</v>
      </c>
      <c r="H934" s="57" t="s">
        <v>1436</v>
      </c>
      <c r="I934" s="58"/>
    </row>
    <row r="935" spans="1:9" x14ac:dyDescent="0.25">
      <c r="A935" s="36" t="s">
        <v>97</v>
      </c>
      <c r="B935" s="57" t="s">
        <v>1454</v>
      </c>
      <c r="C935" s="48" t="s">
        <v>1560</v>
      </c>
      <c r="D935" s="48"/>
      <c r="E935" s="48" t="s">
        <v>191</v>
      </c>
      <c r="F935" s="48">
        <v>2026</v>
      </c>
      <c r="G935" s="49">
        <v>929660</v>
      </c>
      <c r="H935" s="57" t="s">
        <v>1436</v>
      </c>
      <c r="I935" s="58"/>
    </row>
    <row r="936" spans="1:9" x14ac:dyDescent="0.25">
      <c r="A936" s="36" t="s">
        <v>97</v>
      </c>
      <c r="B936" s="57" t="s">
        <v>1454</v>
      </c>
      <c r="C936" s="48" t="s">
        <v>1561</v>
      </c>
      <c r="D936" s="48"/>
      <c r="E936" s="48" t="s">
        <v>191</v>
      </c>
      <c r="F936" s="48">
        <v>2026</v>
      </c>
      <c r="G936" s="49">
        <v>1002200</v>
      </c>
      <c r="H936" s="57" t="s">
        <v>1436</v>
      </c>
      <c r="I936" s="58"/>
    </row>
    <row r="937" spans="1:9" x14ac:dyDescent="0.25">
      <c r="A937" s="36" t="s">
        <v>97</v>
      </c>
      <c r="B937" s="57" t="s">
        <v>1454</v>
      </c>
      <c r="C937" s="48" t="s">
        <v>1562</v>
      </c>
      <c r="D937" s="48"/>
      <c r="E937" s="48" t="s">
        <v>191</v>
      </c>
      <c r="F937" s="48">
        <v>2026</v>
      </c>
      <c r="G937" s="49">
        <v>882580</v>
      </c>
      <c r="H937" s="57" t="s">
        <v>1436</v>
      </c>
      <c r="I937" s="58"/>
    </row>
    <row r="938" spans="1:9" x14ac:dyDescent="0.25">
      <c r="A938" s="36" t="s">
        <v>97</v>
      </c>
      <c r="B938" s="57" t="s">
        <v>1454</v>
      </c>
      <c r="C938" s="48" t="s">
        <v>1563</v>
      </c>
      <c r="D938" s="48"/>
      <c r="E938" s="48" t="s">
        <v>625</v>
      </c>
      <c r="F938" s="48">
        <v>2026</v>
      </c>
      <c r="G938" s="49">
        <v>512180</v>
      </c>
      <c r="H938" s="57" t="s">
        <v>1436</v>
      </c>
      <c r="I938" s="58"/>
    </row>
    <row r="939" spans="1:9" x14ac:dyDescent="0.25">
      <c r="A939" s="36" t="s">
        <v>97</v>
      </c>
      <c r="B939" s="57" t="s">
        <v>1454</v>
      </c>
      <c r="C939" s="48" t="s">
        <v>1564</v>
      </c>
      <c r="D939" s="48"/>
      <c r="E939" s="48" t="s">
        <v>120</v>
      </c>
      <c r="F939" s="48">
        <v>2026</v>
      </c>
      <c r="G939" s="49">
        <v>328640</v>
      </c>
      <c r="H939" s="57" t="s">
        <v>1436</v>
      </c>
      <c r="I939" s="58"/>
    </row>
    <row r="940" spans="1:9" x14ac:dyDescent="0.25">
      <c r="A940" s="36" t="s">
        <v>97</v>
      </c>
      <c r="B940" s="57" t="s">
        <v>1454</v>
      </c>
      <c r="C940" s="48" t="s">
        <v>1565</v>
      </c>
      <c r="D940" s="48"/>
      <c r="E940" s="48" t="s">
        <v>169</v>
      </c>
      <c r="F940" s="48">
        <v>2026</v>
      </c>
      <c r="G940" s="49">
        <v>215240</v>
      </c>
      <c r="H940" s="57" t="s">
        <v>1436</v>
      </c>
      <c r="I940" s="58"/>
    </row>
    <row r="941" spans="1:9" x14ac:dyDescent="0.25">
      <c r="A941" s="36" t="s">
        <v>97</v>
      </c>
      <c r="B941" s="57" t="s">
        <v>1454</v>
      </c>
      <c r="C941" s="48" t="s">
        <v>1566</v>
      </c>
      <c r="D941" s="48"/>
      <c r="E941" s="48" t="s">
        <v>191</v>
      </c>
      <c r="F941" s="48">
        <v>2026</v>
      </c>
      <c r="G941" s="49">
        <v>807660</v>
      </c>
      <c r="H941" s="57" t="s">
        <v>1436</v>
      </c>
      <c r="I941" s="58"/>
    </row>
    <row r="942" spans="1:9" x14ac:dyDescent="0.25">
      <c r="A942" s="36" t="s">
        <v>97</v>
      </c>
      <c r="B942" s="57" t="s">
        <v>1454</v>
      </c>
      <c r="C942" s="48" t="s">
        <v>1567</v>
      </c>
      <c r="D942" s="48"/>
      <c r="E942" s="48" t="s">
        <v>122</v>
      </c>
      <c r="F942" s="48">
        <v>2026</v>
      </c>
      <c r="G942" s="49">
        <v>619140</v>
      </c>
      <c r="H942" s="57" t="s">
        <v>1436</v>
      </c>
      <c r="I942" s="58"/>
    </row>
    <row r="943" spans="1:9" x14ac:dyDescent="0.25">
      <c r="A943" s="36" t="s">
        <v>97</v>
      </c>
      <c r="B943" s="57" t="s">
        <v>1454</v>
      </c>
      <c r="C943" s="48" t="s">
        <v>1568</v>
      </c>
      <c r="D943" s="48"/>
      <c r="E943" s="48" t="s">
        <v>191</v>
      </c>
      <c r="F943" s="48">
        <v>2026</v>
      </c>
      <c r="G943" s="49">
        <v>612080</v>
      </c>
      <c r="H943" s="57" t="s">
        <v>1436</v>
      </c>
      <c r="I943" s="58"/>
    </row>
    <row r="944" spans="1:9" x14ac:dyDescent="0.25">
      <c r="A944" s="36" t="s">
        <v>97</v>
      </c>
      <c r="B944" s="57" t="s">
        <v>1454</v>
      </c>
      <c r="C944" s="48" t="s">
        <v>1569</v>
      </c>
      <c r="D944" s="48"/>
      <c r="E944" s="48" t="s">
        <v>191</v>
      </c>
      <c r="F944" s="48">
        <v>2026</v>
      </c>
      <c r="G944" s="49">
        <v>591600</v>
      </c>
      <c r="H944" s="57" t="s">
        <v>1436</v>
      </c>
      <c r="I944" s="58"/>
    </row>
    <row r="945" spans="1:9" x14ac:dyDescent="0.25">
      <c r="A945" s="36" t="s">
        <v>97</v>
      </c>
      <c r="B945" s="57" t="s">
        <v>1454</v>
      </c>
      <c r="C945" s="48" t="s">
        <v>1570</v>
      </c>
      <c r="D945" s="48"/>
      <c r="E945" s="48" t="s">
        <v>169</v>
      </c>
      <c r="F945" s="48">
        <v>2026</v>
      </c>
      <c r="G945" s="49">
        <v>139900</v>
      </c>
      <c r="H945" s="57" t="s">
        <v>1436</v>
      </c>
      <c r="I945" s="58"/>
    </row>
    <row r="946" spans="1:9" x14ac:dyDescent="0.25">
      <c r="A946" s="36" t="s">
        <v>97</v>
      </c>
      <c r="B946" s="57" t="s">
        <v>1469</v>
      </c>
      <c r="C946" s="48" t="s">
        <v>1571</v>
      </c>
      <c r="D946" s="48" t="s">
        <v>1572</v>
      </c>
      <c r="E946" s="48" t="s">
        <v>122</v>
      </c>
      <c r="F946" s="48">
        <v>2024</v>
      </c>
      <c r="G946" s="49">
        <v>771838</v>
      </c>
      <c r="H946" s="57" t="s">
        <v>1573</v>
      </c>
      <c r="I946" s="58"/>
    </row>
    <row r="947" spans="1:9" x14ac:dyDescent="0.25">
      <c r="A947" s="36" t="s">
        <v>97</v>
      </c>
      <c r="B947" s="57" t="s">
        <v>1472</v>
      </c>
      <c r="C947" s="48" t="s">
        <v>1574</v>
      </c>
      <c r="D947" s="48" t="s">
        <v>1575</v>
      </c>
      <c r="E947" s="48" t="s">
        <v>169</v>
      </c>
      <c r="F947" s="48">
        <v>2024</v>
      </c>
      <c r="G947" s="49">
        <v>187735</v>
      </c>
      <c r="H947" s="57" t="s">
        <v>1573</v>
      </c>
      <c r="I947" s="58"/>
    </row>
    <row r="948" spans="1:9" x14ac:dyDescent="0.25">
      <c r="A948" s="36" t="s">
        <v>97</v>
      </c>
      <c r="B948" s="57" t="s">
        <v>1483</v>
      </c>
      <c r="C948" s="48" t="s">
        <v>1576</v>
      </c>
      <c r="D948" s="48" t="s">
        <v>1577</v>
      </c>
      <c r="E948" s="48" t="s">
        <v>120</v>
      </c>
      <c r="F948" s="48">
        <v>2024</v>
      </c>
      <c r="G948" s="49">
        <v>2500346</v>
      </c>
      <c r="H948" s="57" t="s">
        <v>1573</v>
      </c>
      <c r="I948" s="58"/>
    </row>
    <row r="949" spans="1:9" x14ac:dyDescent="0.25">
      <c r="A949" s="36" t="s">
        <v>97</v>
      </c>
      <c r="B949" s="57" t="s">
        <v>1488</v>
      </c>
      <c r="C949" s="48" t="s">
        <v>1578</v>
      </c>
      <c r="D949" s="48" t="s">
        <v>1579</v>
      </c>
      <c r="E949" s="48" t="s">
        <v>191</v>
      </c>
      <c r="F949" s="48">
        <v>2024</v>
      </c>
      <c r="G949" s="49">
        <v>14216</v>
      </c>
      <c r="H949" s="57" t="s">
        <v>1573</v>
      </c>
      <c r="I949" s="58"/>
    </row>
    <row r="950" spans="1:9" x14ac:dyDescent="0.25">
      <c r="A950" s="36" t="s">
        <v>97</v>
      </c>
      <c r="B950" s="57" t="s">
        <v>1488</v>
      </c>
      <c r="C950" s="48" t="s">
        <v>1580</v>
      </c>
      <c r="D950" s="48" t="s">
        <v>1581</v>
      </c>
      <c r="E950" s="48" t="s">
        <v>625</v>
      </c>
      <c r="F950" s="48">
        <v>2024</v>
      </c>
      <c r="G950" s="49">
        <v>1140593</v>
      </c>
      <c r="H950" s="57" t="s">
        <v>1573</v>
      </c>
      <c r="I950" s="58"/>
    </row>
    <row r="951" spans="1:9" x14ac:dyDescent="0.25">
      <c r="A951" s="36" t="s">
        <v>97</v>
      </c>
      <c r="B951" s="57" t="s">
        <v>1488</v>
      </c>
      <c r="C951" s="48" t="s">
        <v>1582</v>
      </c>
      <c r="D951" s="48" t="s">
        <v>1583</v>
      </c>
      <c r="E951" s="48" t="s">
        <v>169</v>
      </c>
      <c r="F951" s="48">
        <v>2024</v>
      </c>
      <c r="G951" s="49">
        <v>141495</v>
      </c>
      <c r="H951" s="57" t="s">
        <v>1573</v>
      </c>
      <c r="I951" s="58"/>
    </row>
    <row r="952" spans="1:9" x14ac:dyDescent="0.25">
      <c r="A952" s="36" t="s">
        <v>97</v>
      </c>
      <c r="B952" s="57" t="s">
        <v>1491</v>
      </c>
      <c r="C952" s="48" t="s">
        <v>263</v>
      </c>
      <c r="D952" s="48" t="s">
        <v>1584</v>
      </c>
      <c r="E952" s="48" t="s">
        <v>635</v>
      </c>
      <c r="F952" s="48">
        <v>2024</v>
      </c>
      <c r="G952" s="49">
        <v>1034959</v>
      </c>
      <c r="H952" s="57" t="s">
        <v>1573</v>
      </c>
      <c r="I952" s="58"/>
    </row>
    <row r="953" spans="1:9" x14ac:dyDescent="0.25">
      <c r="A953" s="36" t="s">
        <v>97</v>
      </c>
      <c r="B953" s="57" t="s">
        <v>1491</v>
      </c>
      <c r="C953" s="48" t="s">
        <v>1585</v>
      </c>
      <c r="D953" s="48" t="s">
        <v>1586</v>
      </c>
      <c r="E953" s="48" t="s">
        <v>625</v>
      </c>
      <c r="F953" s="48">
        <v>2024</v>
      </c>
      <c r="G953" s="49">
        <v>122801</v>
      </c>
      <c r="H953" s="57" t="s">
        <v>1573</v>
      </c>
      <c r="I953" s="58"/>
    </row>
    <row r="954" spans="1:9" x14ac:dyDescent="0.25">
      <c r="A954" s="36" t="s">
        <v>97</v>
      </c>
      <c r="B954" s="57" t="s">
        <v>1491</v>
      </c>
      <c r="C954" s="48" t="s">
        <v>1587</v>
      </c>
      <c r="D954" s="48" t="s">
        <v>1588</v>
      </c>
      <c r="E954" s="48" t="s">
        <v>191</v>
      </c>
      <c r="F954" s="48">
        <v>2024</v>
      </c>
      <c r="G954" s="49">
        <v>637129</v>
      </c>
      <c r="H954" s="57" t="s">
        <v>1573</v>
      </c>
      <c r="I954" s="58"/>
    </row>
    <row r="955" spans="1:9" x14ac:dyDescent="0.25">
      <c r="A955" s="36" t="s">
        <v>97</v>
      </c>
      <c r="B955" s="57" t="s">
        <v>1499</v>
      </c>
      <c r="C955" s="48" t="s">
        <v>1589</v>
      </c>
      <c r="D955" s="48" t="s">
        <v>1590</v>
      </c>
      <c r="E955" s="48" t="s">
        <v>122</v>
      </c>
      <c r="F955" s="48">
        <v>2024</v>
      </c>
      <c r="G955" s="49">
        <v>108831</v>
      </c>
      <c r="H955" s="57" t="s">
        <v>1573</v>
      </c>
      <c r="I955" s="58"/>
    </row>
    <row r="956" spans="1:9" x14ac:dyDescent="0.25">
      <c r="A956" s="36" t="s">
        <v>97</v>
      </c>
      <c r="B956" s="57" t="s">
        <v>1504</v>
      </c>
      <c r="C956" s="48" t="s">
        <v>1591</v>
      </c>
      <c r="D956" s="48" t="s">
        <v>1592</v>
      </c>
      <c r="E956" s="48" t="s">
        <v>169</v>
      </c>
      <c r="F956" s="48">
        <v>2024</v>
      </c>
      <c r="G956" s="49">
        <v>1002645</v>
      </c>
      <c r="H956" s="57" t="s">
        <v>1573</v>
      </c>
      <c r="I956" s="58"/>
    </row>
    <row r="957" spans="1:9" x14ac:dyDescent="0.25">
      <c r="A957" s="36" t="s">
        <v>97</v>
      </c>
      <c r="B957" s="57" t="s">
        <v>1504</v>
      </c>
      <c r="C957" s="48" t="s">
        <v>1593</v>
      </c>
      <c r="D957" s="48" t="s">
        <v>1594</v>
      </c>
      <c r="E957" s="48" t="s">
        <v>122</v>
      </c>
      <c r="F957" s="48">
        <v>2024</v>
      </c>
      <c r="G957" s="49">
        <v>761593</v>
      </c>
      <c r="H957" s="57" t="s">
        <v>1573</v>
      </c>
      <c r="I957" s="58"/>
    </row>
    <row r="958" spans="1:9" x14ac:dyDescent="0.25">
      <c r="A958" s="36" t="s">
        <v>97</v>
      </c>
      <c r="B958" s="57" t="s">
        <v>1595</v>
      </c>
      <c r="C958" s="48">
        <v>8149014</v>
      </c>
      <c r="D958" s="48" t="s">
        <v>1596</v>
      </c>
      <c r="E958" s="48">
        <v>1212</v>
      </c>
      <c r="F958" s="48">
        <v>2024</v>
      </c>
      <c r="G958" s="49">
        <v>53781</v>
      </c>
      <c r="H958" s="57" t="s">
        <v>1573</v>
      </c>
      <c r="I958" s="58"/>
    </row>
    <row r="959" spans="1:9" x14ac:dyDescent="0.25">
      <c r="A959" s="36" t="s">
        <v>97</v>
      </c>
      <c r="B959" s="57" t="s">
        <v>1595</v>
      </c>
      <c r="C959" s="48">
        <v>8149022</v>
      </c>
      <c r="D959" s="48" t="s">
        <v>1597</v>
      </c>
      <c r="E959" s="48">
        <v>1213</v>
      </c>
      <c r="F959" s="48">
        <v>2024</v>
      </c>
      <c r="G959" s="49">
        <v>15395</v>
      </c>
      <c r="H959" s="57" t="s">
        <v>1573</v>
      </c>
      <c r="I959" s="58"/>
    </row>
    <row r="960" spans="1:9" x14ac:dyDescent="0.25">
      <c r="A960" s="84" t="s">
        <v>13</v>
      </c>
      <c r="B960" s="86"/>
      <c r="C960" s="85"/>
      <c r="D960" s="85"/>
      <c r="E960" s="85"/>
      <c r="F960" s="85"/>
      <c r="G960" s="82">
        <f>SUM(G797:G959)</f>
        <v>109309198</v>
      </c>
      <c r="H960" s="86"/>
      <c r="I960" s="58"/>
    </row>
    <row r="961" spans="1:9" x14ac:dyDescent="0.25">
      <c r="A961" s="36" t="s">
        <v>98</v>
      </c>
      <c r="B961" s="51" t="s">
        <v>1313</v>
      </c>
      <c r="C961" s="53">
        <v>6511021</v>
      </c>
      <c r="D961" s="53"/>
      <c r="E961" s="53">
        <v>1223</v>
      </c>
      <c r="F961" s="53">
        <v>2026</v>
      </c>
      <c r="G961" s="54">
        <v>273280</v>
      </c>
      <c r="H961" s="51" t="s">
        <v>1311</v>
      </c>
      <c r="I961" s="58"/>
    </row>
    <row r="962" spans="1:9" x14ac:dyDescent="0.25">
      <c r="A962" s="36" t="s">
        <v>98</v>
      </c>
      <c r="B962" s="51" t="s">
        <v>1313</v>
      </c>
      <c r="C962" s="53">
        <v>6513001</v>
      </c>
      <c r="D962" s="53"/>
      <c r="E962" s="53">
        <v>1223</v>
      </c>
      <c r="F962" s="53">
        <v>2026</v>
      </c>
      <c r="G962" s="54">
        <v>770600</v>
      </c>
      <c r="H962" s="51" t="s">
        <v>1311</v>
      </c>
      <c r="I962" s="58"/>
    </row>
    <row r="963" spans="1:9" x14ac:dyDescent="0.25">
      <c r="A963" s="36" t="s">
        <v>98</v>
      </c>
      <c r="B963" s="51" t="s">
        <v>1313</v>
      </c>
      <c r="C963" s="53">
        <v>6513002</v>
      </c>
      <c r="D963" s="53"/>
      <c r="E963" s="53">
        <v>1223</v>
      </c>
      <c r="F963" s="53">
        <v>2026</v>
      </c>
      <c r="G963" s="54">
        <v>843460</v>
      </c>
      <c r="H963" s="51" t="s">
        <v>1311</v>
      </c>
      <c r="I963" s="58"/>
    </row>
    <row r="964" spans="1:9" x14ac:dyDescent="0.25">
      <c r="A964" s="36" t="s">
        <v>98</v>
      </c>
      <c r="B964" s="51" t="s">
        <v>1313</v>
      </c>
      <c r="C964" s="53">
        <v>6513004</v>
      </c>
      <c r="D964" s="53"/>
      <c r="E964" s="53">
        <v>1223</v>
      </c>
      <c r="F964" s="53">
        <v>2026</v>
      </c>
      <c r="G964" s="54">
        <v>784040</v>
      </c>
      <c r="H964" s="51" t="s">
        <v>1311</v>
      </c>
      <c r="I964" s="58"/>
    </row>
    <row r="965" spans="1:9" x14ac:dyDescent="0.25">
      <c r="A965" s="36" t="s">
        <v>98</v>
      </c>
      <c r="B965" s="51" t="s">
        <v>1313</v>
      </c>
      <c r="C965" s="53">
        <v>6514001</v>
      </c>
      <c r="D965" s="53"/>
      <c r="E965" s="53">
        <v>1223</v>
      </c>
      <c r="F965" s="53">
        <v>2026</v>
      </c>
      <c r="G965" s="54">
        <v>365940</v>
      </c>
      <c r="H965" s="51" t="s">
        <v>1311</v>
      </c>
      <c r="I965" s="58"/>
    </row>
    <row r="966" spans="1:9" x14ac:dyDescent="0.25">
      <c r="A966" s="36" t="s">
        <v>98</v>
      </c>
      <c r="B966" s="51" t="s">
        <v>1313</v>
      </c>
      <c r="C966" s="53">
        <v>6514002</v>
      </c>
      <c r="D966" s="53"/>
      <c r="E966" s="53">
        <v>1223</v>
      </c>
      <c r="F966" s="53">
        <v>2026</v>
      </c>
      <c r="G966" s="54">
        <v>298100</v>
      </c>
      <c r="H966" s="51" t="s">
        <v>1311</v>
      </c>
      <c r="I966" s="58"/>
    </row>
    <row r="967" spans="1:9" x14ac:dyDescent="0.25">
      <c r="A967" s="36" t="s">
        <v>98</v>
      </c>
      <c r="B967" s="51" t="s">
        <v>1313</v>
      </c>
      <c r="C967" s="53">
        <v>6514003</v>
      </c>
      <c r="D967" s="53"/>
      <c r="E967" s="53">
        <v>1223</v>
      </c>
      <c r="F967" s="53">
        <v>2026</v>
      </c>
      <c r="G967" s="54">
        <v>272520</v>
      </c>
      <c r="H967" s="51" t="s">
        <v>1311</v>
      </c>
      <c r="I967" s="58"/>
    </row>
    <row r="968" spans="1:9" x14ac:dyDescent="0.25">
      <c r="A968" s="36" t="s">
        <v>98</v>
      </c>
      <c r="B968" s="51" t="s">
        <v>1313</v>
      </c>
      <c r="C968" s="53">
        <v>6514005</v>
      </c>
      <c r="D968" s="53"/>
      <c r="E968" s="53">
        <v>1223</v>
      </c>
      <c r="F968" s="53">
        <v>2026</v>
      </c>
      <c r="G968" s="54">
        <v>259320</v>
      </c>
      <c r="H968" s="51" t="s">
        <v>1311</v>
      </c>
      <c r="I968" s="58"/>
    </row>
    <row r="969" spans="1:9" x14ac:dyDescent="0.25">
      <c r="A969" s="36" t="s">
        <v>98</v>
      </c>
      <c r="B969" s="51" t="s">
        <v>1314</v>
      </c>
      <c r="C969" s="53">
        <v>6503001</v>
      </c>
      <c r="D969" s="53"/>
      <c r="E969" s="53" t="s">
        <v>122</v>
      </c>
      <c r="F969" s="53">
        <v>2026</v>
      </c>
      <c r="G969" s="54">
        <v>1469520</v>
      </c>
      <c r="H969" s="51" t="s">
        <v>1311</v>
      </c>
      <c r="I969" s="58"/>
    </row>
    <row r="970" spans="1:9" x14ac:dyDescent="0.25">
      <c r="A970" s="36" t="s">
        <v>98</v>
      </c>
      <c r="B970" s="51" t="s">
        <v>1314</v>
      </c>
      <c r="C970" s="53">
        <v>6503002</v>
      </c>
      <c r="D970" s="53"/>
      <c r="E970" s="53" t="s">
        <v>191</v>
      </c>
      <c r="F970" s="53">
        <v>2026</v>
      </c>
      <c r="G970" s="54">
        <v>1338740</v>
      </c>
      <c r="H970" s="51" t="s">
        <v>1311</v>
      </c>
      <c r="I970" s="58"/>
    </row>
    <row r="971" spans="1:9" x14ac:dyDescent="0.25">
      <c r="A971" s="36" t="s">
        <v>98</v>
      </c>
      <c r="B971" s="51" t="s">
        <v>1314</v>
      </c>
      <c r="C971" s="53">
        <v>6503003</v>
      </c>
      <c r="D971" s="53"/>
      <c r="E971" s="53" t="s">
        <v>191</v>
      </c>
      <c r="F971" s="53">
        <v>2026</v>
      </c>
      <c r="G971" s="54">
        <v>1482400</v>
      </c>
      <c r="H971" s="51" t="s">
        <v>1311</v>
      </c>
      <c r="I971" s="58"/>
    </row>
    <row r="972" spans="1:9" x14ac:dyDescent="0.25">
      <c r="A972" s="36" t="s">
        <v>98</v>
      </c>
      <c r="B972" s="51" t="s">
        <v>1314</v>
      </c>
      <c r="C972" s="53">
        <v>6503004</v>
      </c>
      <c r="D972" s="53"/>
      <c r="E972" s="53" t="s">
        <v>191</v>
      </c>
      <c r="F972" s="53">
        <v>2026</v>
      </c>
      <c r="G972" s="54">
        <v>1309800</v>
      </c>
      <c r="H972" s="51" t="s">
        <v>1311</v>
      </c>
      <c r="I972" s="58"/>
    </row>
    <row r="973" spans="1:9" x14ac:dyDescent="0.25">
      <c r="A973" s="36" t="s">
        <v>98</v>
      </c>
      <c r="B973" s="51" t="s">
        <v>1314</v>
      </c>
      <c r="C973" s="53">
        <v>6503005</v>
      </c>
      <c r="D973" s="53"/>
      <c r="E973" s="53" t="s">
        <v>191</v>
      </c>
      <c r="F973" s="53">
        <v>2026</v>
      </c>
      <c r="G973" s="54">
        <v>1285340</v>
      </c>
      <c r="H973" s="51" t="s">
        <v>1311</v>
      </c>
      <c r="I973" s="58"/>
    </row>
    <row r="974" spans="1:9" x14ac:dyDescent="0.25">
      <c r="A974" s="36" t="s">
        <v>98</v>
      </c>
      <c r="B974" s="51" t="s">
        <v>1314</v>
      </c>
      <c r="C974" s="53">
        <v>6503006</v>
      </c>
      <c r="D974" s="53"/>
      <c r="E974" s="53" t="s">
        <v>122</v>
      </c>
      <c r="F974" s="53">
        <v>2026</v>
      </c>
      <c r="G974" s="54">
        <v>1220300</v>
      </c>
      <c r="H974" s="51" t="s">
        <v>1311</v>
      </c>
      <c r="I974" s="58"/>
    </row>
    <row r="975" spans="1:9" x14ac:dyDescent="0.25">
      <c r="A975" s="36" t="s">
        <v>98</v>
      </c>
      <c r="B975" s="51" t="s">
        <v>1314</v>
      </c>
      <c r="C975" s="53">
        <v>6503007</v>
      </c>
      <c r="D975" s="53"/>
      <c r="E975" s="53" t="s">
        <v>191</v>
      </c>
      <c r="F975" s="53">
        <v>2026</v>
      </c>
      <c r="G975" s="54">
        <v>1028240</v>
      </c>
      <c r="H975" s="51" t="s">
        <v>1311</v>
      </c>
      <c r="I975" s="58"/>
    </row>
    <row r="976" spans="1:9" x14ac:dyDescent="0.25">
      <c r="A976" s="36" t="s">
        <v>98</v>
      </c>
      <c r="B976" s="51" t="s">
        <v>1314</v>
      </c>
      <c r="C976" s="53">
        <v>6503008</v>
      </c>
      <c r="D976" s="53"/>
      <c r="E976" s="53" t="s">
        <v>191</v>
      </c>
      <c r="F976" s="53">
        <v>2026</v>
      </c>
      <c r="G976" s="54">
        <v>998600</v>
      </c>
      <c r="H976" s="51" t="s">
        <v>1311</v>
      </c>
      <c r="I976" s="58"/>
    </row>
    <row r="977" spans="1:9" x14ac:dyDescent="0.25">
      <c r="A977" s="36" t="s">
        <v>98</v>
      </c>
      <c r="B977" s="51" t="s">
        <v>1314</v>
      </c>
      <c r="C977" s="53">
        <v>6503010</v>
      </c>
      <c r="D977" s="53"/>
      <c r="E977" s="53" t="s">
        <v>191</v>
      </c>
      <c r="F977" s="53">
        <v>2026</v>
      </c>
      <c r="G977" s="54">
        <v>536600</v>
      </c>
      <c r="H977" s="51" t="s">
        <v>1311</v>
      </c>
      <c r="I977" s="58"/>
    </row>
    <row r="978" spans="1:9" x14ac:dyDescent="0.25">
      <c r="A978" s="36" t="s">
        <v>98</v>
      </c>
      <c r="B978" s="51" t="s">
        <v>1314</v>
      </c>
      <c r="C978" s="53">
        <v>6503011</v>
      </c>
      <c r="D978" s="53"/>
      <c r="E978" s="53" t="s">
        <v>625</v>
      </c>
      <c r="F978" s="53">
        <v>2026</v>
      </c>
      <c r="G978" s="54">
        <v>104260</v>
      </c>
      <c r="H978" s="51" t="s">
        <v>1311</v>
      </c>
      <c r="I978" s="58"/>
    </row>
    <row r="979" spans="1:9" x14ac:dyDescent="0.25">
      <c r="A979" s="36" t="s">
        <v>98</v>
      </c>
      <c r="B979" s="51" t="s">
        <v>1314</v>
      </c>
      <c r="C979" s="53">
        <v>6503012</v>
      </c>
      <c r="D979" s="53"/>
      <c r="E979" s="53" t="s">
        <v>191</v>
      </c>
      <c r="F979" s="53">
        <v>2026</v>
      </c>
      <c r="G979" s="54">
        <v>578600</v>
      </c>
      <c r="H979" s="51" t="s">
        <v>1311</v>
      </c>
      <c r="I979" s="58"/>
    </row>
    <row r="980" spans="1:9" x14ac:dyDescent="0.25">
      <c r="A980" s="36" t="s">
        <v>98</v>
      </c>
      <c r="B980" s="51" t="s">
        <v>1314</v>
      </c>
      <c r="C980" s="53">
        <v>6503013</v>
      </c>
      <c r="D980" s="53"/>
      <c r="E980" s="53" t="s">
        <v>191</v>
      </c>
      <c r="F980" s="53">
        <v>2026</v>
      </c>
      <c r="G980" s="54">
        <v>550580</v>
      </c>
      <c r="H980" s="51" t="s">
        <v>1311</v>
      </c>
      <c r="I980" s="58"/>
    </row>
    <row r="981" spans="1:9" x14ac:dyDescent="0.25">
      <c r="A981" s="36" t="s">
        <v>98</v>
      </c>
      <c r="B981" s="51" t="s">
        <v>1314</v>
      </c>
      <c r="C981" s="53">
        <v>6503014</v>
      </c>
      <c r="D981" s="53"/>
      <c r="E981" s="53" t="s">
        <v>122</v>
      </c>
      <c r="F981" s="53">
        <v>2026</v>
      </c>
      <c r="G981" s="54">
        <v>433060</v>
      </c>
      <c r="H981" s="51" t="s">
        <v>1311</v>
      </c>
      <c r="I981" s="58"/>
    </row>
    <row r="982" spans="1:9" x14ac:dyDescent="0.25">
      <c r="A982" s="36" t="s">
        <v>98</v>
      </c>
      <c r="B982" s="51" t="s">
        <v>1315</v>
      </c>
      <c r="C982" s="53">
        <v>6511014</v>
      </c>
      <c r="D982" s="53"/>
      <c r="E982" s="53">
        <v>1222</v>
      </c>
      <c r="F982" s="53">
        <v>2026</v>
      </c>
      <c r="G982" s="54">
        <v>235540</v>
      </c>
      <c r="H982" s="51" t="s">
        <v>1311</v>
      </c>
      <c r="I982" s="58"/>
    </row>
    <row r="983" spans="1:9" x14ac:dyDescent="0.25">
      <c r="A983" s="36" t="s">
        <v>98</v>
      </c>
      <c r="B983" s="51" t="s">
        <v>1315</v>
      </c>
      <c r="C983" s="53">
        <v>6512002</v>
      </c>
      <c r="D983" s="53"/>
      <c r="E983" s="53">
        <v>1223</v>
      </c>
      <c r="F983" s="53">
        <v>2026</v>
      </c>
      <c r="G983" s="54">
        <v>849500</v>
      </c>
      <c r="H983" s="51" t="s">
        <v>1311</v>
      </c>
      <c r="I983" s="58"/>
    </row>
    <row r="984" spans="1:9" x14ac:dyDescent="0.25">
      <c r="A984" s="36" t="s">
        <v>98</v>
      </c>
      <c r="B984" s="51" t="s">
        <v>1315</v>
      </c>
      <c r="C984" s="53">
        <v>6512003</v>
      </c>
      <c r="D984" s="53"/>
      <c r="E984" s="53">
        <v>1621</v>
      </c>
      <c r="F984" s="53">
        <v>2026</v>
      </c>
      <c r="G984" s="54">
        <v>901840</v>
      </c>
      <c r="H984" s="51" t="s">
        <v>1311</v>
      </c>
      <c r="I984" s="58"/>
    </row>
    <row r="985" spans="1:9" x14ac:dyDescent="0.25">
      <c r="A985" s="36" t="s">
        <v>98</v>
      </c>
      <c r="B985" s="51" t="s">
        <v>1315</v>
      </c>
      <c r="C985" s="53">
        <v>6512004</v>
      </c>
      <c r="D985" s="53"/>
      <c r="E985" s="53">
        <v>1223</v>
      </c>
      <c r="F985" s="53">
        <v>2026</v>
      </c>
      <c r="G985" s="54">
        <v>722120</v>
      </c>
      <c r="H985" s="51" t="s">
        <v>1311</v>
      </c>
      <c r="I985" s="58"/>
    </row>
    <row r="986" spans="1:9" x14ac:dyDescent="0.25">
      <c r="A986" s="36" t="s">
        <v>98</v>
      </c>
      <c r="B986" s="51" t="s">
        <v>1315</v>
      </c>
      <c r="C986" s="53">
        <v>6512005</v>
      </c>
      <c r="D986" s="53"/>
      <c r="E986" s="53">
        <v>1621</v>
      </c>
      <c r="F986" s="53">
        <v>2026</v>
      </c>
      <c r="G986" s="54">
        <v>414300</v>
      </c>
      <c r="H986" s="51" t="s">
        <v>1311</v>
      </c>
      <c r="I986" s="58"/>
    </row>
    <row r="987" spans="1:9" x14ac:dyDescent="0.25">
      <c r="A987" s="36" t="s">
        <v>98</v>
      </c>
      <c r="B987" s="51" t="s">
        <v>1312</v>
      </c>
      <c r="C987" s="53">
        <v>5101012</v>
      </c>
      <c r="D987" s="53" t="s">
        <v>1316</v>
      </c>
      <c r="E987" s="53">
        <v>1534</v>
      </c>
      <c r="F987" s="53">
        <v>2025</v>
      </c>
      <c r="G987" s="54">
        <v>682620</v>
      </c>
      <c r="H987" s="51" t="s">
        <v>1317</v>
      </c>
      <c r="I987" s="58"/>
    </row>
    <row r="988" spans="1:9" x14ac:dyDescent="0.25">
      <c r="A988" s="36" t="s">
        <v>98</v>
      </c>
      <c r="B988" s="51" t="s">
        <v>1318</v>
      </c>
      <c r="C988" s="53">
        <v>6511002</v>
      </c>
      <c r="D988" s="53"/>
      <c r="E988" s="53">
        <v>1223</v>
      </c>
      <c r="F988" s="53">
        <v>2026</v>
      </c>
      <c r="G988" s="54">
        <v>538760</v>
      </c>
      <c r="H988" s="51" t="s">
        <v>1319</v>
      </c>
      <c r="I988" s="58"/>
    </row>
    <row r="989" spans="1:9" x14ac:dyDescent="0.25">
      <c r="A989" s="36" t="s">
        <v>98</v>
      </c>
      <c r="B989" s="51" t="s">
        <v>1318</v>
      </c>
      <c r="C989" s="53">
        <v>6511003</v>
      </c>
      <c r="D989" s="53"/>
      <c r="E989" s="53">
        <v>1621</v>
      </c>
      <c r="F989" s="53">
        <v>2026</v>
      </c>
      <c r="G989" s="54">
        <v>501300</v>
      </c>
      <c r="H989" s="51" t="s">
        <v>1319</v>
      </c>
      <c r="I989" s="58"/>
    </row>
    <row r="990" spans="1:9" x14ac:dyDescent="0.25">
      <c r="A990" s="36" t="s">
        <v>98</v>
      </c>
      <c r="B990" s="51" t="s">
        <v>1318</v>
      </c>
      <c r="C990" s="53">
        <v>6511004</v>
      </c>
      <c r="D990" s="53"/>
      <c r="E990" s="53">
        <v>1223</v>
      </c>
      <c r="F990" s="53">
        <v>2026</v>
      </c>
      <c r="G990" s="54">
        <v>1281900</v>
      </c>
      <c r="H990" s="51" t="s">
        <v>1319</v>
      </c>
      <c r="I990" s="58"/>
    </row>
    <row r="991" spans="1:9" x14ac:dyDescent="0.25">
      <c r="A991" s="36" t="s">
        <v>98</v>
      </c>
      <c r="B991" s="51" t="s">
        <v>1318</v>
      </c>
      <c r="C991" s="53">
        <v>6511006</v>
      </c>
      <c r="D991" s="53"/>
      <c r="E991" s="53">
        <v>1223</v>
      </c>
      <c r="F991" s="53">
        <v>2026</v>
      </c>
      <c r="G991" s="54">
        <v>539120</v>
      </c>
      <c r="H991" s="51" t="s">
        <v>1319</v>
      </c>
      <c r="I991" s="58"/>
    </row>
    <row r="992" spans="1:9" x14ac:dyDescent="0.25">
      <c r="A992" s="36" t="s">
        <v>98</v>
      </c>
      <c r="B992" s="51" t="s">
        <v>1318</v>
      </c>
      <c r="C992" s="53">
        <v>6511007</v>
      </c>
      <c r="D992" s="53"/>
      <c r="E992" s="53">
        <v>1534</v>
      </c>
      <c r="F992" s="53">
        <v>2025</v>
      </c>
      <c r="G992" s="54">
        <v>71340</v>
      </c>
      <c r="H992" s="51" t="s">
        <v>1319</v>
      </c>
      <c r="I992" s="58"/>
    </row>
    <row r="993" spans="1:9" x14ac:dyDescent="0.25">
      <c r="A993" s="36" t="s">
        <v>98</v>
      </c>
      <c r="B993" s="51" t="s">
        <v>1318</v>
      </c>
      <c r="C993" s="53">
        <v>6511008</v>
      </c>
      <c r="D993" s="53"/>
      <c r="E993" s="53">
        <v>1621</v>
      </c>
      <c r="F993" s="53">
        <v>2024</v>
      </c>
      <c r="G993" s="54">
        <v>198140</v>
      </c>
      <c r="H993" s="51" t="s">
        <v>1319</v>
      </c>
      <c r="I993" s="58"/>
    </row>
    <row r="994" spans="1:9" x14ac:dyDescent="0.25">
      <c r="A994" s="36" t="s">
        <v>98</v>
      </c>
      <c r="B994" s="51" t="s">
        <v>1320</v>
      </c>
      <c r="C994" s="53">
        <v>6501007</v>
      </c>
      <c r="D994" s="53"/>
      <c r="E994" s="53">
        <v>1611</v>
      </c>
      <c r="F994" s="53">
        <v>2026</v>
      </c>
      <c r="G994" s="54">
        <v>62600</v>
      </c>
      <c r="H994" s="51" t="s">
        <v>1321</v>
      </c>
      <c r="I994" s="58"/>
    </row>
    <row r="995" spans="1:9" x14ac:dyDescent="0.25">
      <c r="A995" s="36" t="s">
        <v>98</v>
      </c>
      <c r="B995" s="51" t="s">
        <v>1320</v>
      </c>
      <c r="C995" s="53">
        <v>6502006</v>
      </c>
      <c r="D995" s="53"/>
      <c r="E995" s="53">
        <v>1621</v>
      </c>
      <c r="F995" s="53">
        <v>2026</v>
      </c>
      <c r="G995" s="54">
        <v>147520</v>
      </c>
      <c r="H995" s="51" t="s">
        <v>1321</v>
      </c>
      <c r="I995" s="58"/>
    </row>
    <row r="996" spans="1:9" x14ac:dyDescent="0.25">
      <c r="A996" s="36" t="s">
        <v>98</v>
      </c>
      <c r="B996" s="51" t="s">
        <v>1320</v>
      </c>
      <c r="C996" s="53">
        <v>6502007</v>
      </c>
      <c r="D996" s="53"/>
      <c r="E996" s="53">
        <v>1621</v>
      </c>
      <c r="F996" s="53">
        <v>2026</v>
      </c>
      <c r="G996" s="54">
        <v>1193580</v>
      </c>
      <c r="H996" s="51" t="s">
        <v>1321</v>
      </c>
      <c r="I996" s="58"/>
    </row>
    <row r="997" spans="1:9" x14ac:dyDescent="0.25">
      <c r="A997" s="36" t="s">
        <v>98</v>
      </c>
      <c r="B997" s="51" t="s">
        <v>1320</v>
      </c>
      <c r="C997" s="53">
        <v>6502009</v>
      </c>
      <c r="D997" s="53"/>
      <c r="E997" s="53">
        <v>1621</v>
      </c>
      <c r="F997" s="53">
        <v>2026</v>
      </c>
      <c r="G997" s="54">
        <v>989560</v>
      </c>
      <c r="H997" s="51" t="s">
        <v>1321</v>
      </c>
      <c r="I997" s="58"/>
    </row>
    <row r="998" spans="1:9" x14ac:dyDescent="0.25">
      <c r="A998" s="36" t="s">
        <v>98</v>
      </c>
      <c r="B998" s="51" t="s">
        <v>1320</v>
      </c>
      <c r="C998" s="53">
        <v>6502011</v>
      </c>
      <c r="D998" s="53"/>
      <c r="E998" s="53">
        <v>1223</v>
      </c>
      <c r="F998" s="53">
        <v>2026</v>
      </c>
      <c r="G998" s="54">
        <v>1023400</v>
      </c>
      <c r="H998" s="51" t="s">
        <v>1321</v>
      </c>
      <c r="I998" s="58"/>
    </row>
    <row r="999" spans="1:9" x14ac:dyDescent="0.25">
      <c r="A999" s="36" t="s">
        <v>98</v>
      </c>
      <c r="B999" s="51" t="s">
        <v>1322</v>
      </c>
      <c r="C999" s="53">
        <v>6511001</v>
      </c>
      <c r="D999" s="53"/>
      <c r="E999" s="53">
        <v>1223</v>
      </c>
      <c r="F999" s="53">
        <v>2026</v>
      </c>
      <c r="G999" s="54">
        <v>158360</v>
      </c>
      <c r="H999" s="51" t="s">
        <v>1311</v>
      </c>
      <c r="I999" s="58"/>
    </row>
    <row r="1000" spans="1:9" x14ac:dyDescent="0.25">
      <c r="A1000" s="36" t="s">
        <v>98</v>
      </c>
      <c r="B1000" s="51" t="s">
        <v>1322</v>
      </c>
      <c r="C1000" s="53">
        <v>6511002</v>
      </c>
      <c r="D1000" s="53"/>
      <c r="E1000" s="53">
        <v>1213</v>
      </c>
      <c r="F1000" s="53">
        <v>2026</v>
      </c>
      <c r="G1000" s="54">
        <v>58380</v>
      </c>
      <c r="H1000" s="51" t="s">
        <v>1311</v>
      </c>
      <c r="I1000" s="58"/>
    </row>
    <row r="1001" spans="1:9" x14ac:dyDescent="0.25">
      <c r="A1001" s="36" t="s">
        <v>98</v>
      </c>
      <c r="B1001" s="51" t="s">
        <v>1322</v>
      </c>
      <c r="C1001" s="53">
        <v>6511009</v>
      </c>
      <c r="D1001" s="53"/>
      <c r="E1001" s="53">
        <v>1621</v>
      </c>
      <c r="F1001" s="53">
        <v>2026</v>
      </c>
      <c r="G1001" s="54">
        <v>338100</v>
      </c>
      <c r="H1001" s="51" t="s">
        <v>1311</v>
      </c>
      <c r="I1001" s="58"/>
    </row>
    <row r="1002" spans="1:9" x14ac:dyDescent="0.25">
      <c r="A1002" s="36" t="s">
        <v>98</v>
      </c>
      <c r="B1002" s="51" t="s">
        <v>1322</v>
      </c>
      <c r="C1002" s="53">
        <v>6512001</v>
      </c>
      <c r="D1002" s="53"/>
      <c r="E1002" s="53">
        <v>1611</v>
      </c>
      <c r="F1002" s="53">
        <v>2026</v>
      </c>
      <c r="G1002" s="54">
        <v>693120</v>
      </c>
      <c r="H1002" s="51" t="s">
        <v>1311</v>
      </c>
      <c r="I1002" s="58"/>
    </row>
    <row r="1003" spans="1:9" x14ac:dyDescent="0.25">
      <c r="A1003" s="36" t="s">
        <v>98</v>
      </c>
      <c r="B1003" s="51" t="s">
        <v>1322</v>
      </c>
      <c r="C1003" s="53">
        <v>6512002</v>
      </c>
      <c r="D1003" s="53"/>
      <c r="E1003" s="53">
        <v>1621</v>
      </c>
      <c r="F1003" s="53">
        <v>2026</v>
      </c>
      <c r="G1003" s="54">
        <v>592920</v>
      </c>
      <c r="H1003" s="51" t="s">
        <v>1311</v>
      </c>
      <c r="I1003" s="58"/>
    </row>
    <row r="1004" spans="1:9" x14ac:dyDescent="0.25">
      <c r="A1004" s="36" t="s">
        <v>98</v>
      </c>
      <c r="B1004" s="51" t="s">
        <v>1322</v>
      </c>
      <c r="C1004" s="53">
        <v>6512003</v>
      </c>
      <c r="D1004" s="53"/>
      <c r="E1004" s="53">
        <v>1611</v>
      </c>
      <c r="F1004" s="53">
        <v>2026</v>
      </c>
      <c r="G1004" s="54">
        <v>686540</v>
      </c>
      <c r="H1004" s="51" t="s">
        <v>1311</v>
      </c>
      <c r="I1004" s="58"/>
    </row>
    <row r="1005" spans="1:9" x14ac:dyDescent="0.25">
      <c r="A1005" s="36" t="s">
        <v>98</v>
      </c>
      <c r="B1005" s="51" t="s">
        <v>1322</v>
      </c>
      <c r="C1005" s="53">
        <v>6512004</v>
      </c>
      <c r="D1005" s="53"/>
      <c r="E1005" s="53">
        <v>1611</v>
      </c>
      <c r="F1005" s="53">
        <v>2026</v>
      </c>
      <c r="G1005" s="54">
        <v>626300</v>
      </c>
      <c r="H1005" s="51" t="s">
        <v>1311</v>
      </c>
      <c r="I1005" s="58"/>
    </row>
    <row r="1006" spans="1:9" x14ac:dyDescent="0.25">
      <c r="A1006" s="36" t="s">
        <v>98</v>
      </c>
      <c r="B1006" s="51" t="s">
        <v>1322</v>
      </c>
      <c r="C1006" s="53">
        <v>6512005</v>
      </c>
      <c r="D1006" s="53"/>
      <c r="E1006" s="53">
        <v>1611</v>
      </c>
      <c r="F1006" s="53">
        <v>2026</v>
      </c>
      <c r="G1006" s="54">
        <v>775080</v>
      </c>
      <c r="H1006" s="51" t="s">
        <v>1311</v>
      </c>
      <c r="I1006" s="58"/>
    </row>
    <row r="1007" spans="1:9" x14ac:dyDescent="0.25">
      <c r="A1007" s="36" t="s">
        <v>98</v>
      </c>
      <c r="B1007" s="51" t="s">
        <v>1323</v>
      </c>
      <c r="C1007" s="53" t="s">
        <v>1324</v>
      </c>
      <c r="D1007" s="53" t="s">
        <v>1325</v>
      </c>
      <c r="E1007" s="53" t="s">
        <v>120</v>
      </c>
      <c r="F1007" s="53">
        <v>2025</v>
      </c>
      <c r="G1007" s="54">
        <v>8081945</v>
      </c>
      <c r="H1007" s="51" t="s">
        <v>1326</v>
      </c>
      <c r="I1007" s="58"/>
    </row>
    <row r="1008" spans="1:9" x14ac:dyDescent="0.25">
      <c r="A1008" s="36" t="s">
        <v>98</v>
      </c>
      <c r="B1008" s="51" t="s">
        <v>1323</v>
      </c>
      <c r="C1008" s="53" t="s">
        <v>1327</v>
      </c>
      <c r="D1008" s="53" t="s">
        <v>1328</v>
      </c>
      <c r="E1008" s="53" t="s">
        <v>120</v>
      </c>
      <c r="F1008" s="53">
        <v>2024</v>
      </c>
      <c r="G1008" s="54">
        <v>2122403</v>
      </c>
      <c r="H1008" s="51" t="s">
        <v>1326</v>
      </c>
      <c r="I1008" s="58"/>
    </row>
    <row r="1009" spans="1:9" x14ac:dyDescent="0.25">
      <c r="A1009" s="36" t="s">
        <v>98</v>
      </c>
      <c r="B1009" s="51" t="s">
        <v>1323</v>
      </c>
      <c r="C1009" s="53" t="s">
        <v>1329</v>
      </c>
      <c r="D1009" s="53" t="s">
        <v>1330</v>
      </c>
      <c r="E1009" s="53" t="s">
        <v>122</v>
      </c>
      <c r="F1009" s="53">
        <v>2025</v>
      </c>
      <c r="G1009" s="54">
        <v>9888156</v>
      </c>
      <c r="H1009" s="51" t="s">
        <v>1326</v>
      </c>
      <c r="I1009" s="58"/>
    </row>
    <row r="1010" spans="1:9" x14ac:dyDescent="0.25">
      <c r="A1010" s="36" t="s">
        <v>98</v>
      </c>
      <c r="B1010" s="51" t="s">
        <v>1323</v>
      </c>
      <c r="C1010" s="53" t="s">
        <v>510</v>
      </c>
      <c r="D1010" s="53" t="s">
        <v>1331</v>
      </c>
      <c r="E1010" s="53">
        <v>1223</v>
      </c>
      <c r="F1010" s="53">
        <v>2024</v>
      </c>
      <c r="G1010" s="54">
        <v>170000</v>
      </c>
      <c r="H1010" s="51" t="s">
        <v>1326</v>
      </c>
      <c r="I1010" s="58"/>
    </row>
    <row r="1011" spans="1:9" x14ac:dyDescent="0.25">
      <c r="A1011" s="36" t="s">
        <v>98</v>
      </c>
      <c r="B1011" s="51" t="s">
        <v>1332</v>
      </c>
      <c r="C1011" s="53" t="s">
        <v>627</v>
      </c>
      <c r="D1011" s="53" t="s">
        <v>1333</v>
      </c>
      <c r="E1011" s="53">
        <v>1223</v>
      </c>
      <c r="F1011" s="53">
        <v>2024</v>
      </c>
      <c r="G1011" s="54">
        <v>4467031</v>
      </c>
      <c r="H1011" s="51" t="s">
        <v>1326</v>
      </c>
      <c r="I1011" s="58"/>
    </row>
    <row r="1012" spans="1:9" x14ac:dyDescent="0.25">
      <c r="A1012" s="36" t="s">
        <v>98</v>
      </c>
      <c r="B1012" s="51" t="s">
        <v>1332</v>
      </c>
      <c r="C1012" s="53" t="s">
        <v>1334</v>
      </c>
      <c r="D1012" s="53" t="s">
        <v>1335</v>
      </c>
      <c r="E1012" s="53">
        <v>1223</v>
      </c>
      <c r="F1012" s="53">
        <v>2025</v>
      </c>
      <c r="G1012" s="54">
        <v>4624596</v>
      </c>
      <c r="H1012" s="51" t="s">
        <v>1326</v>
      </c>
      <c r="I1012" s="58"/>
    </row>
    <row r="1013" spans="1:9" x14ac:dyDescent="0.25">
      <c r="A1013" s="36" t="s">
        <v>98</v>
      </c>
      <c r="B1013" s="51" t="s">
        <v>1332</v>
      </c>
      <c r="C1013" s="53" t="s">
        <v>1336</v>
      </c>
      <c r="D1013" s="53" t="s">
        <v>1337</v>
      </c>
      <c r="E1013" s="53">
        <v>1213</v>
      </c>
      <c r="F1013" s="53">
        <v>2025</v>
      </c>
      <c r="G1013" s="54">
        <v>261843</v>
      </c>
      <c r="H1013" s="51" t="s">
        <v>1326</v>
      </c>
      <c r="I1013" s="58"/>
    </row>
    <row r="1014" spans="1:9" x14ac:dyDescent="0.25">
      <c r="A1014" s="36" t="s">
        <v>98</v>
      </c>
      <c r="B1014" s="51" t="s">
        <v>1338</v>
      </c>
      <c r="C1014" s="53">
        <v>8103007</v>
      </c>
      <c r="D1014" s="53" t="s">
        <v>1339</v>
      </c>
      <c r="E1014" s="53">
        <v>1213</v>
      </c>
      <c r="F1014" s="53">
        <v>2024</v>
      </c>
      <c r="G1014" s="54">
        <v>1758307</v>
      </c>
      <c r="H1014" s="51" t="s">
        <v>1326</v>
      </c>
      <c r="I1014" s="58"/>
    </row>
    <row r="1015" spans="1:9" x14ac:dyDescent="0.25">
      <c r="A1015" s="36" t="s">
        <v>98</v>
      </c>
      <c r="B1015" s="51" t="s">
        <v>1338</v>
      </c>
      <c r="C1015" s="53">
        <v>8103008</v>
      </c>
      <c r="D1015" s="53" t="s">
        <v>1340</v>
      </c>
      <c r="E1015" s="53">
        <v>1223</v>
      </c>
      <c r="F1015" s="53">
        <v>2024</v>
      </c>
      <c r="G1015" s="54">
        <v>28424677</v>
      </c>
      <c r="H1015" s="51" t="s">
        <v>1326</v>
      </c>
      <c r="I1015" s="58"/>
    </row>
    <row r="1016" spans="1:9" x14ac:dyDescent="0.25">
      <c r="A1016" s="36" t="s">
        <v>98</v>
      </c>
      <c r="B1016" s="51" t="s">
        <v>1338</v>
      </c>
      <c r="C1016" s="53" t="s">
        <v>1341</v>
      </c>
      <c r="D1016" s="53" t="s">
        <v>1342</v>
      </c>
      <c r="E1016" s="53">
        <v>1213</v>
      </c>
      <c r="F1016" s="53">
        <v>2025</v>
      </c>
      <c r="G1016" s="54">
        <v>466237</v>
      </c>
      <c r="H1016" s="51" t="s">
        <v>1326</v>
      </c>
      <c r="I1016" s="58"/>
    </row>
    <row r="1017" spans="1:9" x14ac:dyDescent="0.25">
      <c r="A1017" s="36" t="s">
        <v>98</v>
      </c>
      <c r="B1017" s="51" t="s">
        <v>1338</v>
      </c>
      <c r="C1017" s="53" t="s">
        <v>703</v>
      </c>
      <c r="D1017" s="53" t="s">
        <v>1343</v>
      </c>
      <c r="E1017" s="53">
        <v>1223</v>
      </c>
      <c r="F1017" s="53">
        <v>2025</v>
      </c>
      <c r="G1017" s="54">
        <v>3023665</v>
      </c>
      <c r="H1017" s="51" t="s">
        <v>1326</v>
      </c>
      <c r="I1017" s="58"/>
    </row>
    <row r="1018" spans="1:9" x14ac:dyDescent="0.25">
      <c r="A1018" s="36" t="s">
        <v>98</v>
      </c>
      <c r="B1018" s="51" t="s">
        <v>1344</v>
      </c>
      <c r="C1018" s="53">
        <v>8104001</v>
      </c>
      <c r="D1018" s="53" t="s">
        <v>1345</v>
      </c>
      <c r="E1018" s="53">
        <v>1212</v>
      </c>
      <c r="F1018" s="53">
        <v>2024</v>
      </c>
      <c r="G1018" s="54">
        <v>832428</v>
      </c>
      <c r="H1018" s="51" t="s">
        <v>1326</v>
      </c>
      <c r="I1018" s="58"/>
    </row>
    <row r="1019" spans="1:9" x14ac:dyDescent="0.25">
      <c r="A1019" s="36" t="s">
        <v>98</v>
      </c>
      <c r="B1019" s="51" t="s">
        <v>1344</v>
      </c>
      <c r="C1019" s="53">
        <v>8104002</v>
      </c>
      <c r="D1019" s="53" t="s">
        <v>1346</v>
      </c>
      <c r="E1019" s="53">
        <v>1213</v>
      </c>
      <c r="F1019" s="53">
        <v>2024</v>
      </c>
      <c r="G1019" s="54">
        <v>3001908</v>
      </c>
      <c r="H1019" s="51" t="s">
        <v>1326</v>
      </c>
      <c r="I1019" s="58"/>
    </row>
    <row r="1020" spans="1:9" x14ac:dyDescent="0.25">
      <c r="A1020" s="36" t="s">
        <v>98</v>
      </c>
      <c r="B1020" s="51" t="s">
        <v>1344</v>
      </c>
      <c r="C1020" s="53">
        <v>8104003</v>
      </c>
      <c r="D1020" s="53" t="s">
        <v>1347</v>
      </c>
      <c r="E1020" s="53">
        <v>1222</v>
      </c>
      <c r="F1020" s="53">
        <v>2024</v>
      </c>
      <c r="G1020" s="54">
        <v>4077915</v>
      </c>
      <c r="H1020" s="51" t="s">
        <v>1326</v>
      </c>
      <c r="I1020" s="58"/>
    </row>
    <row r="1021" spans="1:9" x14ac:dyDescent="0.25">
      <c r="A1021" s="36" t="s">
        <v>98</v>
      </c>
      <c r="B1021" s="51" t="s">
        <v>1344</v>
      </c>
      <c r="C1021" s="53">
        <v>8104004</v>
      </c>
      <c r="D1021" s="53" t="s">
        <v>1348</v>
      </c>
      <c r="E1021" s="53">
        <v>1223</v>
      </c>
      <c r="F1021" s="53">
        <v>2024</v>
      </c>
      <c r="G1021" s="54">
        <v>6131332</v>
      </c>
      <c r="H1021" s="51" t="s">
        <v>1326</v>
      </c>
      <c r="I1021" s="58"/>
    </row>
    <row r="1022" spans="1:9" x14ac:dyDescent="0.25">
      <c r="A1022" s="36" t="s">
        <v>98</v>
      </c>
      <c r="B1022" s="51" t="s">
        <v>1344</v>
      </c>
      <c r="C1022" s="53">
        <v>8104005</v>
      </c>
      <c r="D1022" s="53" t="s">
        <v>1349</v>
      </c>
      <c r="E1022" s="53">
        <v>1621</v>
      </c>
      <c r="F1022" s="53">
        <v>2024</v>
      </c>
      <c r="G1022" s="54">
        <v>783204</v>
      </c>
      <c r="H1022" s="51" t="s">
        <v>1326</v>
      </c>
      <c r="I1022" s="58"/>
    </row>
    <row r="1023" spans="1:9" x14ac:dyDescent="0.25">
      <c r="A1023" s="36" t="s">
        <v>98</v>
      </c>
      <c r="B1023" s="51" t="s">
        <v>1344</v>
      </c>
      <c r="C1023" s="53" t="s">
        <v>1086</v>
      </c>
      <c r="D1023" s="53" t="s">
        <v>1350</v>
      </c>
      <c r="E1023" s="53" t="s">
        <v>635</v>
      </c>
      <c r="F1023" s="53">
        <v>2025</v>
      </c>
      <c r="G1023" s="54">
        <v>133137</v>
      </c>
      <c r="H1023" s="51" t="s">
        <v>1326</v>
      </c>
      <c r="I1023" s="58"/>
    </row>
    <row r="1024" spans="1:9" x14ac:dyDescent="0.25">
      <c r="A1024" s="36" t="s">
        <v>98</v>
      </c>
      <c r="B1024" s="51" t="s">
        <v>1344</v>
      </c>
      <c r="C1024" s="53" t="s">
        <v>251</v>
      </c>
      <c r="D1024" s="53" t="s">
        <v>1351</v>
      </c>
      <c r="E1024" s="53" t="s">
        <v>169</v>
      </c>
      <c r="F1024" s="53">
        <v>2025</v>
      </c>
      <c r="G1024" s="54">
        <v>2594287</v>
      </c>
      <c r="H1024" s="51" t="s">
        <v>1326</v>
      </c>
      <c r="I1024" s="58"/>
    </row>
    <row r="1025" spans="1:9" x14ac:dyDescent="0.25">
      <c r="A1025" s="36" t="s">
        <v>98</v>
      </c>
      <c r="B1025" s="51" t="s">
        <v>1344</v>
      </c>
      <c r="C1025" s="53" t="s">
        <v>1352</v>
      </c>
      <c r="D1025" s="53" t="s">
        <v>1353</v>
      </c>
      <c r="E1025" s="53" t="s">
        <v>122</v>
      </c>
      <c r="F1025" s="53">
        <v>2025</v>
      </c>
      <c r="G1025" s="54">
        <v>15277493</v>
      </c>
      <c r="H1025" s="51" t="s">
        <v>1326</v>
      </c>
      <c r="I1025" s="58"/>
    </row>
    <row r="1026" spans="1:9" x14ac:dyDescent="0.25">
      <c r="A1026" s="36" t="s">
        <v>98</v>
      </c>
      <c r="B1026" s="51" t="s">
        <v>1344</v>
      </c>
      <c r="C1026" s="53" t="s">
        <v>1354</v>
      </c>
      <c r="D1026" s="53" t="s">
        <v>1355</v>
      </c>
      <c r="E1026" s="53" t="s">
        <v>191</v>
      </c>
      <c r="F1026" s="53">
        <v>2025</v>
      </c>
      <c r="G1026" s="54">
        <v>2188321</v>
      </c>
      <c r="H1026" s="51" t="s">
        <v>1326</v>
      </c>
      <c r="I1026" s="58"/>
    </row>
    <row r="1027" spans="1:9" x14ac:dyDescent="0.25">
      <c r="A1027" s="36" t="s">
        <v>98</v>
      </c>
      <c r="B1027" s="51" t="s">
        <v>1344</v>
      </c>
      <c r="C1027" s="53" t="s">
        <v>276</v>
      </c>
      <c r="D1027" s="53" t="s">
        <v>1356</v>
      </c>
      <c r="E1027" s="53" t="s">
        <v>120</v>
      </c>
      <c r="F1027" s="53">
        <v>2025</v>
      </c>
      <c r="G1027" s="54">
        <v>1762799</v>
      </c>
      <c r="H1027" s="51" t="s">
        <v>1326</v>
      </c>
      <c r="I1027" s="58"/>
    </row>
    <row r="1028" spans="1:9" x14ac:dyDescent="0.25">
      <c r="A1028" s="84" t="s">
        <v>13</v>
      </c>
      <c r="B1028" s="86"/>
      <c r="C1028" s="85"/>
      <c r="D1028" s="85"/>
      <c r="E1028" s="85"/>
      <c r="F1028" s="85"/>
      <c r="G1028" s="82">
        <f>SUM(G961:G1027)</f>
        <v>130556924</v>
      </c>
      <c r="H1028" s="86"/>
      <c r="I1028" s="58"/>
    </row>
    <row r="1029" spans="1:9" x14ac:dyDescent="0.25">
      <c r="A1029" s="36" t="s">
        <v>99</v>
      </c>
      <c r="B1029" s="51" t="s">
        <v>4</v>
      </c>
      <c r="C1029" s="53" t="s">
        <v>221</v>
      </c>
      <c r="D1029" s="53"/>
      <c r="E1029" s="53" t="s">
        <v>120</v>
      </c>
      <c r="F1029" s="53">
        <v>2025</v>
      </c>
      <c r="G1029" s="54">
        <v>1071390</v>
      </c>
      <c r="H1029" s="51" t="s">
        <v>488</v>
      </c>
      <c r="I1029" s="58"/>
    </row>
    <row r="1030" spans="1:9" x14ac:dyDescent="0.25">
      <c r="A1030" s="36" t="s">
        <v>99</v>
      </c>
      <c r="B1030" s="51" t="s">
        <v>4</v>
      </c>
      <c r="C1030" s="53" t="s">
        <v>344</v>
      </c>
      <c r="D1030" s="53"/>
      <c r="E1030" s="53" t="s">
        <v>120</v>
      </c>
      <c r="F1030" s="53">
        <v>2025</v>
      </c>
      <c r="G1030" s="54">
        <v>1127980</v>
      </c>
      <c r="H1030" s="51" t="s">
        <v>488</v>
      </c>
      <c r="I1030" s="58"/>
    </row>
    <row r="1031" spans="1:9" x14ac:dyDescent="0.25">
      <c r="A1031" s="36" t="s">
        <v>99</v>
      </c>
      <c r="B1031" s="51" t="s">
        <v>4</v>
      </c>
      <c r="C1031" s="53" t="s">
        <v>222</v>
      </c>
      <c r="D1031" s="53"/>
      <c r="E1031" s="53" t="s">
        <v>191</v>
      </c>
      <c r="F1031" s="53">
        <v>2026</v>
      </c>
      <c r="G1031" s="54">
        <v>1052740</v>
      </c>
      <c r="H1031" s="51" t="s">
        <v>489</v>
      </c>
      <c r="I1031" s="58"/>
    </row>
    <row r="1032" spans="1:9" x14ac:dyDescent="0.25">
      <c r="A1032" s="36" t="s">
        <v>99</v>
      </c>
      <c r="B1032" s="51" t="s">
        <v>4</v>
      </c>
      <c r="C1032" s="53" t="s">
        <v>223</v>
      </c>
      <c r="D1032" s="53"/>
      <c r="E1032" s="53" t="s">
        <v>191</v>
      </c>
      <c r="F1032" s="53">
        <v>2026</v>
      </c>
      <c r="G1032" s="54">
        <v>1111080</v>
      </c>
      <c r="H1032" s="51" t="s">
        <v>489</v>
      </c>
      <c r="I1032" s="58"/>
    </row>
    <row r="1033" spans="1:9" x14ac:dyDescent="0.25">
      <c r="A1033" s="36" t="s">
        <v>99</v>
      </c>
      <c r="B1033" s="51" t="s">
        <v>4</v>
      </c>
      <c r="C1033" s="53" t="s">
        <v>224</v>
      </c>
      <c r="D1033" s="53"/>
      <c r="E1033" s="53" t="s">
        <v>191</v>
      </c>
      <c r="F1033" s="53">
        <v>2026</v>
      </c>
      <c r="G1033" s="54">
        <v>1088380</v>
      </c>
      <c r="H1033" s="51" t="s">
        <v>489</v>
      </c>
      <c r="I1033" s="58"/>
    </row>
    <row r="1034" spans="1:9" x14ac:dyDescent="0.25">
      <c r="A1034" s="36" t="s">
        <v>99</v>
      </c>
      <c r="B1034" s="51" t="s">
        <v>4</v>
      </c>
      <c r="C1034" s="53" t="s">
        <v>225</v>
      </c>
      <c r="D1034" s="53"/>
      <c r="E1034" s="53" t="s">
        <v>191</v>
      </c>
      <c r="F1034" s="53">
        <v>2026</v>
      </c>
      <c r="G1034" s="54">
        <v>413840</v>
      </c>
      <c r="H1034" s="51" t="s">
        <v>489</v>
      </c>
      <c r="I1034" s="58"/>
    </row>
    <row r="1035" spans="1:9" x14ac:dyDescent="0.25">
      <c r="A1035" s="36" t="s">
        <v>99</v>
      </c>
      <c r="B1035" s="51" t="s">
        <v>4</v>
      </c>
      <c r="C1035" s="53" t="s">
        <v>226</v>
      </c>
      <c r="D1035" s="53"/>
      <c r="E1035" s="53" t="s">
        <v>120</v>
      </c>
      <c r="F1035" s="53">
        <v>2026</v>
      </c>
      <c r="G1035" s="54">
        <v>1715620</v>
      </c>
      <c r="H1035" s="51" t="s">
        <v>489</v>
      </c>
      <c r="I1035" s="58"/>
    </row>
    <row r="1036" spans="1:9" x14ac:dyDescent="0.25">
      <c r="A1036" s="36" t="s">
        <v>99</v>
      </c>
      <c r="B1036" s="51" t="s">
        <v>4</v>
      </c>
      <c r="C1036" s="53" t="s">
        <v>231</v>
      </c>
      <c r="D1036" s="53"/>
      <c r="E1036" s="53" t="s">
        <v>122</v>
      </c>
      <c r="F1036" s="53">
        <v>2026</v>
      </c>
      <c r="G1036" s="54">
        <v>1768240</v>
      </c>
      <c r="H1036" s="51" t="s">
        <v>489</v>
      </c>
      <c r="I1036" s="58"/>
    </row>
    <row r="1037" spans="1:9" x14ac:dyDescent="0.25">
      <c r="A1037" s="36" t="s">
        <v>99</v>
      </c>
      <c r="B1037" s="51" t="s">
        <v>4</v>
      </c>
      <c r="C1037" s="53" t="s">
        <v>232</v>
      </c>
      <c r="D1037" s="53"/>
      <c r="E1037" s="53" t="s">
        <v>120</v>
      </c>
      <c r="F1037" s="53">
        <v>2026</v>
      </c>
      <c r="G1037" s="54">
        <v>1785960</v>
      </c>
      <c r="H1037" s="51" t="s">
        <v>489</v>
      </c>
      <c r="I1037" s="58"/>
    </row>
    <row r="1038" spans="1:9" x14ac:dyDescent="0.25">
      <c r="A1038" s="36" t="s">
        <v>99</v>
      </c>
      <c r="B1038" s="51" t="s">
        <v>4</v>
      </c>
      <c r="C1038" s="53" t="s">
        <v>233</v>
      </c>
      <c r="D1038" s="53"/>
      <c r="E1038" s="53" t="s">
        <v>122</v>
      </c>
      <c r="F1038" s="53">
        <v>2026</v>
      </c>
      <c r="G1038" s="54">
        <v>1681840</v>
      </c>
      <c r="H1038" s="51" t="s">
        <v>489</v>
      </c>
      <c r="I1038" s="58"/>
    </row>
    <row r="1039" spans="1:9" x14ac:dyDescent="0.25">
      <c r="A1039" s="36" t="s">
        <v>99</v>
      </c>
      <c r="B1039" s="51" t="s">
        <v>4</v>
      </c>
      <c r="C1039" s="53" t="s">
        <v>234</v>
      </c>
      <c r="D1039" s="53"/>
      <c r="E1039" s="53" t="s">
        <v>120</v>
      </c>
      <c r="F1039" s="53">
        <v>2026</v>
      </c>
      <c r="G1039" s="54">
        <v>1686100</v>
      </c>
      <c r="H1039" s="51" t="s">
        <v>489</v>
      </c>
      <c r="I1039" s="58"/>
    </row>
    <row r="1040" spans="1:9" x14ac:dyDescent="0.25">
      <c r="A1040" s="36" t="s">
        <v>99</v>
      </c>
      <c r="B1040" s="51" t="s">
        <v>4</v>
      </c>
      <c r="C1040" s="53" t="s">
        <v>343</v>
      </c>
      <c r="D1040" s="53"/>
      <c r="E1040" s="53" t="s">
        <v>122</v>
      </c>
      <c r="F1040" s="53">
        <v>2025</v>
      </c>
      <c r="G1040" s="54">
        <v>514310</v>
      </c>
      <c r="H1040" s="51" t="s">
        <v>488</v>
      </c>
      <c r="I1040" s="58"/>
    </row>
    <row r="1041" spans="1:9" x14ac:dyDescent="0.25">
      <c r="A1041" s="36" t="s">
        <v>99</v>
      </c>
      <c r="B1041" s="51" t="s">
        <v>4</v>
      </c>
      <c r="C1041" s="53" t="s">
        <v>345</v>
      </c>
      <c r="D1041" s="53"/>
      <c r="E1041" s="53" t="s">
        <v>122</v>
      </c>
      <c r="F1041" s="53">
        <v>2025</v>
      </c>
      <c r="G1041" s="54">
        <v>1127830</v>
      </c>
      <c r="H1041" s="51" t="s">
        <v>488</v>
      </c>
      <c r="I1041" s="58"/>
    </row>
    <row r="1042" spans="1:9" x14ac:dyDescent="0.25">
      <c r="A1042" s="36" t="s">
        <v>99</v>
      </c>
      <c r="B1042" s="51" t="s">
        <v>4</v>
      </c>
      <c r="C1042" s="53" t="s">
        <v>354</v>
      </c>
      <c r="D1042" s="53"/>
      <c r="E1042" s="53" t="s">
        <v>122</v>
      </c>
      <c r="F1042" s="53">
        <v>2026</v>
      </c>
      <c r="G1042" s="54">
        <v>1649560</v>
      </c>
      <c r="H1042" s="51" t="s">
        <v>489</v>
      </c>
      <c r="I1042" s="58"/>
    </row>
    <row r="1043" spans="1:9" x14ac:dyDescent="0.25">
      <c r="A1043" s="36" t="s">
        <v>99</v>
      </c>
      <c r="B1043" s="51" t="s">
        <v>4</v>
      </c>
      <c r="C1043" s="53" t="s">
        <v>227</v>
      </c>
      <c r="D1043" s="53"/>
      <c r="E1043" s="53" t="s">
        <v>120</v>
      </c>
      <c r="F1043" s="53">
        <v>2026</v>
      </c>
      <c r="G1043" s="54">
        <v>1123340</v>
      </c>
      <c r="H1043" s="51" t="s">
        <v>489</v>
      </c>
      <c r="I1043" s="58"/>
    </row>
    <row r="1044" spans="1:9" x14ac:dyDescent="0.25">
      <c r="A1044" s="36" t="s">
        <v>99</v>
      </c>
      <c r="B1044" s="51" t="s">
        <v>4</v>
      </c>
      <c r="C1044" s="53" t="s">
        <v>237</v>
      </c>
      <c r="D1044" s="53"/>
      <c r="E1044" s="53" t="s">
        <v>122</v>
      </c>
      <c r="F1044" s="53">
        <v>2026</v>
      </c>
      <c r="G1044" s="54">
        <v>413340</v>
      </c>
      <c r="H1044" s="51" t="s">
        <v>489</v>
      </c>
      <c r="I1044" s="58"/>
    </row>
    <row r="1045" spans="1:9" x14ac:dyDescent="0.25">
      <c r="A1045" s="36" t="s">
        <v>99</v>
      </c>
      <c r="B1045" s="51" t="s">
        <v>4</v>
      </c>
      <c r="C1045" s="53" t="s">
        <v>238</v>
      </c>
      <c r="D1045" s="53"/>
      <c r="E1045" s="53" t="s">
        <v>122</v>
      </c>
      <c r="F1045" s="53">
        <v>2026</v>
      </c>
      <c r="G1045" s="54">
        <v>410920</v>
      </c>
      <c r="H1045" s="51" t="s">
        <v>489</v>
      </c>
      <c r="I1045" s="58"/>
    </row>
    <row r="1046" spans="1:9" x14ac:dyDescent="0.25">
      <c r="A1046" s="36" t="s">
        <v>99</v>
      </c>
      <c r="B1046" s="51" t="s">
        <v>4</v>
      </c>
      <c r="C1046" s="53" t="s">
        <v>355</v>
      </c>
      <c r="D1046" s="53"/>
      <c r="E1046" s="53" t="s">
        <v>120</v>
      </c>
      <c r="F1046" s="53">
        <v>2026</v>
      </c>
      <c r="G1046" s="54">
        <v>369120</v>
      </c>
      <c r="H1046" s="51" t="s">
        <v>489</v>
      </c>
      <c r="I1046" s="58"/>
    </row>
    <row r="1047" spans="1:9" x14ac:dyDescent="0.25">
      <c r="A1047" s="36" t="s">
        <v>99</v>
      </c>
      <c r="B1047" s="51" t="s">
        <v>4</v>
      </c>
      <c r="C1047" s="53" t="s">
        <v>388</v>
      </c>
      <c r="D1047" s="53"/>
      <c r="E1047" s="53" t="s">
        <v>120</v>
      </c>
      <c r="F1047" s="53">
        <v>2026</v>
      </c>
      <c r="G1047" s="54">
        <v>285720</v>
      </c>
      <c r="H1047" s="51" t="s">
        <v>489</v>
      </c>
      <c r="I1047" s="58"/>
    </row>
    <row r="1048" spans="1:9" x14ac:dyDescent="0.25">
      <c r="A1048" s="36" t="s">
        <v>99</v>
      </c>
      <c r="B1048" s="51" t="s">
        <v>4</v>
      </c>
      <c r="C1048" s="53" t="s">
        <v>389</v>
      </c>
      <c r="D1048" s="53"/>
      <c r="E1048" s="53" t="s">
        <v>120</v>
      </c>
      <c r="F1048" s="53">
        <v>2026</v>
      </c>
      <c r="G1048" s="54">
        <v>194880</v>
      </c>
      <c r="H1048" s="51" t="s">
        <v>489</v>
      </c>
      <c r="I1048" s="58"/>
    </row>
    <row r="1049" spans="1:9" x14ac:dyDescent="0.25">
      <c r="A1049" s="36" t="s">
        <v>99</v>
      </c>
      <c r="B1049" s="51" t="s">
        <v>490</v>
      </c>
      <c r="C1049" s="53" t="s">
        <v>491</v>
      </c>
      <c r="D1049" s="53"/>
      <c r="E1049" s="53" t="s">
        <v>120</v>
      </c>
      <c r="F1049" s="53">
        <v>2025</v>
      </c>
      <c r="G1049" s="54">
        <v>2514360</v>
      </c>
      <c r="H1049" s="51" t="s">
        <v>492</v>
      </c>
      <c r="I1049" s="58"/>
    </row>
    <row r="1050" spans="1:9" x14ac:dyDescent="0.25">
      <c r="A1050" s="36" t="s">
        <v>99</v>
      </c>
      <c r="B1050" s="51" t="s">
        <v>490</v>
      </c>
      <c r="C1050" s="53" t="s">
        <v>493</v>
      </c>
      <c r="D1050" s="53"/>
      <c r="E1050" s="53" t="s">
        <v>120</v>
      </c>
      <c r="F1050" s="53">
        <v>2025</v>
      </c>
      <c r="G1050" s="32">
        <v>1834238</v>
      </c>
      <c r="H1050" s="51" t="s">
        <v>492</v>
      </c>
      <c r="I1050" s="58"/>
    </row>
    <row r="1051" spans="1:9" x14ac:dyDescent="0.25">
      <c r="A1051" s="36" t="s">
        <v>99</v>
      </c>
      <c r="B1051" s="51" t="s">
        <v>490</v>
      </c>
      <c r="C1051" s="53" t="s">
        <v>494</v>
      </c>
      <c r="D1051" s="53"/>
      <c r="E1051" s="53" t="s">
        <v>120</v>
      </c>
      <c r="F1051" s="53">
        <v>2025</v>
      </c>
      <c r="G1051" s="99">
        <v>2498840</v>
      </c>
      <c r="H1051" s="51" t="s">
        <v>492</v>
      </c>
      <c r="I1051" s="58"/>
    </row>
    <row r="1052" spans="1:9" x14ac:dyDescent="0.25">
      <c r="A1052" s="36" t="s">
        <v>99</v>
      </c>
      <c r="B1052" s="51" t="s">
        <v>490</v>
      </c>
      <c r="C1052" s="53" t="s">
        <v>222</v>
      </c>
      <c r="D1052" s="53"/>
      <c r="E1052" s="53" t="s">
        <v>122</v>
      </c>
      <c r="F1052" s="53">
        <v>2026</v>
      </c>
      <c r="G1052" s="99">
        <v>1356800</v>
      </c>
      <c r="H1052" s="51" t="s">
        <v>489</v>
      </c>
      <c r="I1052" s="58"/>
    </row>
    <row r="1053" spans="1:9" x14ac:dyDescent="0.25">
      <c r="A1053" s="36" t="s">
        <v>99</v>
      </c>
      <c r="B1053" s="51" t="s">
        <v>490</v>
      </c>
      <c r="C1053" s="53" t="s">
        <v>231</v>
      </c>
      <c r="D1053" s="53"/>
      <c r="E1053" s="53" t="s">
        <v>122</v>
      </c>
      <c r="F1053" s="53">
        <v>2026</v>
      </c>
      <c r="G1053" s="99">
        <v>1324440</v>
      </c>
      <c r="H1053" s="51" t="s">
        <v>489</v>
      </c>
      <c r="I1053" s="58"/>
    </row>
    <row r="1054" spans="1:9" x14ac:dyDescent="0.25">
      <c r="A1054" s="36" t="s">
        <v>99</v>
      </c>
      <c r="B1054" s="51" t="s">
        <v>490</v>
      </c>
      <c r="C1054" s="53" t="s">
        <v>234</v>
      </c>
      <c r="D1054" s="53"/>
      <c r="E1054" s="53" t="s">
        <v>122</v>
      </c>
      <c r="F1054" s="53">
        <v>2026</v>
      </c>
      <c r="G1054" s="99">
        <v>1341520</v>
      </c>
      <c r="H1054" s="51" t="s">
        <v>489</v>
      </c>
      <c r="I1054" s="58"/>
    </row>
    <row r="1055" spans="1:9" x14ac:dyDescent="0.25">
      <c r="A1055" s="36" t="s">
        <v>99</v>
      </c>
      <c r="B1055" s="51" t="s">
        <v>490</v>
      </c>
      <c r="C1055" s="53" t="s">
        <v>236</v>
      </c>
      <c r="D1055" s="53"/>
      <c r="E1055" s="53" t="s">
        <v>191</v>
      </c>
      <c r="F1055" s="53">
        <v>2026</v>
      </c>
      <c r="G1055" s="99">
        <v>1073760</v>
      </c>
      <c r="H1055" s="51" t="s">
        <v>489</v>
      </c>
      <c r="I1055" s="58"/>
    </row>
    <row r="1056" spans="1:9" x14ac:dyDescent="0.25">
      <c r="A1056" s="36" t="s">
        <v>99</v>
      </c>
      <c r="B1056" s="51" t="s">
        <v>490</v>
      </c>
      <c r="C1056" s="53" t="s">
        <v>227</v>
      </c>
      <c r="D1056" s="53"/>
      <c r="E1056" s="53" t="s">
        <v>122</v>
      </c>
      <c r="F1056" s="53">
        <v>2026</v>
      </c>
      <c r="G1056" s="99">
        <v>1161420</v>
      </c>
      <c r="H1056" s="51" t="s">
        <v>489</v>
      </c>
      <c r="I1056" s="58"/>
    </row>
    <row r="1057" spans="1:9" x14ac:dyDescent="0.25">
      <c r="A1057" s="36" t="s">
        <v>99</v>
      </c>
      <c r="B1057" s="51" t="s">
        <v>490</v>
      </c>
      <c r="C1057" s="53" t="s">
        <v>238</v>
      </c>
      <c r="D1057" s="53"/>
      <c r="E1057" s="53" t="s">
        <v>122</v>
      </c>
      <c r="F1057" s="53">
        <v>2026</v>
      </c>
      <c r="G1057" s="99">
        <v>1197320</v>
      </c>
      <c r="H1057" s="51" t="s">
        <v>489</v>
      </c>
      <c r="I1057" s="58"/>
    </row>
    <row r="1058" spans="1:9" x14ac:dyDescent="0.25">
      <c r="A1058" s="36" t="s">
        <v>99</v>
      </c>
      <c r="B1058" s="51" t="s">
        <v>490</v>
      </c>
      <c r="C1058" s="53" t="s">
        <v>495</v>
      </c>
      <c r="D1058" s="53"/>
      <c r="E1058" s="53" t="s">
        <v>122</v>
      </c>
      <c r="F1058" s="53">
        <v>2026</v>
      </c>
      <c r="G1058" s="32">
        <v>3524900</v>
      </c>
      <c r="H1058" s="51" t="s">
        <v>496</v>
      </c>
      <c r="I1058" s="58"/>
    </row>
    <row r="1059" spans="1:9" x14ac:dyDescent="0.25">
      <c r="A1059" s="36" t="s">
        <v>99</v>
      </c>
      <c r="B1059" s="51" t="s">
        <v>497</v>
      </c>
      <c r="C1059" s="53" t="s">
        <v>498</v>
      </c>
      <c r="D1059" s="53"/>
      <c r="E1059" s="53">
        <v>1222</v>
      </c>
      <c r="F1059" s="53">
        <v>2026</v>
      </c>
      <c r="G1059" s="32">
        <v>4665140</v>
      </c>
      <c r="H1059" s="51" t="s">
        <v>496</v>
      </c>
      <c r="I1059" s="58"/>
    </row>
    <row r="1060" spans="1:9" x14ac:dyDescent="0.25">
      <c r="A1060" s="36" t="s">
        <v>99</v>
      </c>
      <c r="B1060" s="51" t="s">
        <v>497</v>
      </c>
      <c r="C1060" s="53" t="s">
        <v>499</v>
      </c>
      <c r="D1060" s="53"/>
      <c r="E1060" s="53">
        <v>1223</v>
      </c>
      <c r="F1060" s="53">
        <v>2026</v>
      </c>
      <c r="G1060" s="32">
        <v>4672500</v>
      </c>
      <c r="H1060" s="51" t="s">
        <v>496</v>
      </c>
      <c r="I1060" s="58"/>
    </row>
    <row r="1061" spans="1:9" x14ac:dyDescent="0.25">
      <c r="A1061" s="36" t="s">
        <v>99</v>
      </c>
      <c r="B1061" s="51" t="s">
        <v>500</v>
      </c>
      <c r="C1061" s="53" t="s">
        <v>501</v>
      </c>
      <c r="D1061" s="53"/>
      <c r="E1061" s="53">
        <v>1222</v>
      </c>
      <c r="F1061" s="53">
        <v>2026</v>
      </c>
      <c r="G1061" s="32">
        <v>4490000</v>
      </c>
      <c r="H1061" s="51" t="s">
        <v>496</v>
      </c>
      <c r="I1061" s="58"/>
    </row>
    <row r="1062" spans="1:9" x14ac:dyDescent="0.25">
      <c r="A1062" s="36" t="s">
        <v>99</v>
      </c>
      <c r="B1062" s="51" t="s">
        <v>500</v>
      </c>
      <c r="C1062" s="53" t="s">
        <v>502</v>
      </c>
      <c r="D1062" s="53"/>
      <c r="E1062" s="53">
        <v>1222</v>
      </c>
      <c r="F1062" s="53">
        <v>2026</v>
      </c>
      <c r="G1062" s="32">
        <v>4474580</v>
      </c>
      <c r="H1062" s="51" t="s">
        <v>496</v>
      </c>
      <c r="I1062" s="58"/>
    </row>
    <row r="1063" spans="1:9" x14ac:dyDescent="0.25">
      <c r="A1063" s="36" t="s">
        <v>99</v>
      </c>
      <c r="B1063" s="51" t="s">
        <v>503</v>
      </c>
      <c r="C1063" s="53" t="s">
        <v>504</v>
      </c>
      <c r="D1063" s="53" t="s">
        <v>505</v>
      </c>
      <c r="E1063" s="53">
        <v>1221</v>
      </c>
      <c r="F1063" s="53" t="s">
        <v>506</v>
      </c>
      <c r="G1063" s="99">
        <v>5914243</v>
      </c>
      <c r="H1063" s="51" t="s">
        <v>507</v>
      </c>
      <c r="I1063" s="58"/>
    </row>
    <row r="1064" spans="1:9" x14ac:dyDescent="0.25">
      <c r="A1064" s="36" t="s">
        <v>99</v>
      </c>
      <c r="B1064" s="51" t="s">
        <v>503</v>
      </c>
      <c r="C1064" s="53" t="s">
        <v>508</v>
      </c>
      <c r="D1064" s="53" t="s">
        <v>509</v>
      </c>
      <c r="E1064" s="53">
        <v>1222</v>
      </c>
      <c r="F1064" s="53" t="s">
        <v>506</v>
      </c>
      <c r="G1064" s="99">
        <v>9509467</v>
      </c>
      <c r="H1064" s="51" t="s">
        <v>507</v>
      </c>
      <c r="I1064" s="58"/>
    </row>
    <row r="1065" spans="1:9" x14ac:dyDescent="0.25">
      <c r="A1065" s="36" t="s">
        <v>99</v>
      </c>
      <c r="B1065" s="51" t="s">
        <v>503</v>
      </c>
      <c r="C1065" s="53" t="s">
        <v>510</v>
      </c>
      <c r="D1065" s="53" t="s">
        <v>511</v>
      </c>
      <c r="E1065" s="53">
        <v>1223</v>
      </c>
      <c r="F1065" s="53" t="s">
        <v>506</v>
      </c>
      <c r="G1065" s="99">
        <v>5574458</v>
      </c>
      <c r="H1065" s="51" t="s">
        <v>507</v>
      </c>
      <c r="I1065" s="58"/>
    </row>
    <row r="1066" spans="1:9" x14ac:dyDescent="0.25">
      <c r="A1066" s="36" t="s">
        <v>99</v>
      </c>
      <c r="B1066" s="51" t="s">
        <v>512</v>
      </c>
      <c r="C1066" s="53" t="s">
        <v>513</v>
      </c>
      <c r="D1066" s="53" t="s">
        <v>514</v>
      </c>
      <c r="E1066" s="53">
        <v>1222</v>
      </c>
      <c r="F1066" s="53" t="s">
        <v>506</v>
      </c>
      <c r="G1066" s="99">
        <v>5622107</v>
      </c>
      <c r="H1066" s="51" t="s">
        <v>507</v>
      </c>
      <c r="I1066" s="58"/>
    </row>
    <row r="1067" spans="1:9" x14ac:dyDescent="0.25">
      <c r="A1067" s="36" t="s">
        <v>99</v>
      </c>
      <c r="B1067" s="51" t="s">
        <v>512</v>
      </c>
      <c r="C1067" s="53" t="s">
        <v>515</v>
      </c>
      <c r="D1067" s="53" t="s">
        <v>516</v>
      </c>
      <c r="E1067" s="53">
        <v>1223</v>
      </c>
      <c r="F1067" s="53" t="s">
        <v>506</v>
      </c>
      <c r="G1067" s="99">
        <v>2069764</v>
      </c>
      <c r="H1067" s="51" t="s">
        <v>507</v>
      </c>
      <c r="I1067" s="58"/>
    </row>
    <row r="1068" spans="1:9" x14ac:dyDescent="0.25">
      <c r="A1068" s="36" t="s">
        <v>99</v>
      </c>
      <c r="B1068" s="51" t="s">
        <v>517</v>
      </c>
      <c r="C1068" s="53" t="s">
        <v>518</v>
      </c>
      <c r="D1068" s="53" t="s">
        <v>519</v>
      </c>
      <c r="E1068" s="53">
        <v>1221</v>
      </c>
      <c r="F1068" s="53" t="s">
        <v>506</v>
      </c>
      <c r="G1068" s="99">
        <v>2355379</v>
      </c>
      <c r="H1068" s="51" t="s">
        <v>507</v>
      </c>
      <c r="I1068" s="58"/>
    </row>
    <row r="1069" spans="1:9" x14ac:dyDescent="0.25">
      <c r="A1069" s="36" t="s">
        <v>99</v>
      </c>
      <c r="B1069" s="51" t="s">
        <v>517</v>
      </c>
      <c r="C1069" s="53" t="s">
        <v>520</v>
      </c>
      <c r="D1069" s="53" t="s">
        <v>521</v>
      </c>
      <c r="E1069" s="53">
        <v>1222</v>
      </c>
      <c r="F1069" s="53" t="s">
        <v>506</v>
      </c>
      <c r="G1069" s="99">
        <v>4809970</v>
      </c>
      <c r="H1069" s="51" t="s">
        <v>507</v>
      </c>
      <c r="I1069" s="58"/>
    </row>
    <row r="1070" spans="1:9" x14ac:dyDescent="0.25">
      <c r="A1070" s="36" t="s">
        <v>99</v>
      </c>
      <c r="B1070" s="51" t="s">
        <v>517</v>
      </c>
      <c r="C1070" s="53" t="s">
        <v>522</v>
      </c>
      <c r="D1070" s="53" t="s">
        <v>523</v>
      </c>
      <c r="E1070" s="53">
        <v>1223</v>
      </c>
      <c r="F1070" s="53" t="s">
        <v>506</v>
      </c>
      <c r="G1070" s="99">
        <v>1613862</v>
      </c>
      <c r="H1070" s="51" t="s">
        <v>507</v>
      </c>
      <c r="I1070" s="58"/>
    </row>
    <row r="1071" spans="1:9" x14ac:dyDescent="0.25">
      <c r="A1071" s="36" t="s">
        <v>99</v>
      </c>
      <c r="B1071" s="51" t="s">
        <v>524</v>
      </c>
      <c r="C1071" s="53" t="s">
        <v>525</v>
      </c>
      <c r="D1071" s="53" t="s">
        <v>526</v>
      </c>
      <c r="E1071" s="53">
        <v>1221</v>
      </c>
      <c r="F1071" s="53" t="s">
        <v>506</v>
      </c>
      <c r="G1071" s="99">
        <v>1083185</v>
      </c>
      <c r="H1071" s="51" t="s">
        <v>507</v>
      </c>
      <c r="I1071" s="58"/>
    </row>
    <row r="1072" spans="1:9" x14ac:dyDescent="0.25">
      <c r="A1072" s="36" t="s">
        <v>99</v>
      </c>
      <c r="B1072" s="51" t="s">
        <v>524</v>
      </c>
      <c r="C1072" s="53" t="s">
        <v>527</v>
      </c>
      <c r="D1072" s="53" t="s">
        <v>528</v>
      </c>
      <c r="E1072" s="53">
        <v>1222</v>
      </c>
      <c r="F1072" s="53" t="s">
        <v>506</v>
      </c>
      <c r="G1072" s="99">
        <v>1731097</v>
      </c>
      <c r="H1072" s="51" t="s">
        <v>507</v>
      </c>
      <c r="I1072" s="58"/>
    </row>
    <row r="1073" spans="1:9" x14ac:dyDescent="0.25">
      <c r="A1073" s="36" t="s">
        <v>99</v>
      </c>
      <c r="B1073" s="51" t="s">
        <v>524</v>
      </c>
      <c r="C1073" s="53" t="s">
        <v>529</v>
      </c>
      <c r="D1073" s="53" t="s">
        <v>530</v>
      </c>
      <c r="E1073" s="53">
        <v>1223</v>
      </c>
      <c r="F1073" s="53" t="s">
        <v>506</v>
      </c>
      <c r="G1073" s="54">
        <v>1102067</v>
      </c>
      <c r="H1073" s="51" t="s">
        <v>507</v>
      </c>
      <c r="I1073" s="58"/>
    </row>
    <row r="1074" spans="1:9" x14ac:dyDescent="0.25">
      <c r="A1074" s="36" t="s">
        <v>99</v>
      </c>
      <c r="B1074" s="51" t="s">
        <v>531</v>
      </c>
      <c r="C1074" s="53" t="s">
        <v>532</v>
      </c>
      <c r="D1074" s="53" t="s">
        <v>533</v>
      </c>
      <c r="E1074" s="53">
        <v>1221</v>
      </c>
      <c r="F1074" s="53" t="s">
        <v>506</v>
      </c>
      <c r="G1074" s="54">
        <v>5932665</v>
      </c>
      <c r="H1074" s="51" t="s">
        <v>507</v>
      </c>
      <c r="I1074" s="58"/>
    </row>
    <row r="1075" spans="1:9" x14ac:dyDescent="0.25">
      <c r="A1075" s="84" t="s">
        <v>13</v>
      </c>
      <c r="B1075" s="86"/>
      <c r="C1075" s="85"/>
      <c r="D1075" s="85"/>
      <c r="E1075" s="85"/>
      <c r="F1075" s="85"/>
      <c r="G1075" s="82">
        <f>SUM(G1029:G1074)</f>
        <v>104040272</v>
      </c>
      <c r="H1075" s="86"/>
      <c r="I1075" s="58"/>
    </row>
    <row r="1076" spans="1:9" x14ac:dyDescent="0.25">
      <c r="A1076" s="36" t="s">
        <v>100</v>
      </c>
      <c r="B1076" s="51" t="s">
        <v>552</v>
      </c>
      <c r="C1076" s="53">
        <v>6502004</v>
      </c>
      <c r="D1076" s="53"/>
      <c r="E1076" s="53" t="s">
        <v>122</v>
      </c>
      <c r="F1076" s="53">
        <v>2026</v>
      </c>
      <c r="G1076" s="54">
        <v>591700</v>
      </c>
      <c r="H1076" s="51" t="s">
        <v>564</v>
      </c>
      <c r="I1076" s="58"/>
    </row>
    <row r="1077" spans="1:9" x14ac:dyDescent="0.25">
      <c r="A1077" s="36" t="s">
        <v>100</v>
      </c>
      <c r="B1077" s="51" t="s">
        <v>552</v>
      </c>
      <c r="C1077" s="53">
        <v>6502005</v>
      </c>
      <c r="D1077" s="53"/>
      <c r="E1077" s="53" t="s">
        <v>191</v>
      </c>
      <c r="F1077" s="53">
        <v>2026</v>
      </c>
      <c r="G1077" s="54">
        <v>594280</v>
      </c>
      <c r="H1077" s="51" t="s">
        <v>564</v>
      </c>
      <c r="I1077" s="58"/>
    </row>
    <row r="1078" spans="1:9" x14ac:dyDescent="0.25">
      <c r="A1078" s="36" t="s">
        <v>100</v>
      </c>
      <c r="B1078" s="51" t="s">
        <v>552</v>
      </c>
      <c r="C1078" s="53">
        <v>6502006</v>
      </c>
      <c r="D1078" s="53"/>
      <c r="E1078" s="53" t="s">
        <v>191</v>
      </c>
      <c r="F1078" s="53">
        <v>2026</v>
      </c>
      <c r="G1078" s="54">
        <v>690620</v>
      </c>
      <c r="H1078" s="51" t="s">
        <v>564</v>
      </c>
      <c r="I1078" s="58"/>
    </row>
    <row r="1079" spans="1:9" x14ac:dyDescent="0.25">
      <c r="A1079" s="36" t="s">
        <v>100</v>
      </c>
      <c r="B1079" s="51" t="s">
        <v>552</v>
      </c>
      <c r="C1079" s="53">
        <v>6502007</v>
      </c>
      <c r="D1079" s="53"/>
      <c r="E1079" s="53" t="s">
        <v>122</v>
      </c>
      <c r="F1079" s="53">
        <v>2026</v>
      </c>
      <c r="G1079" s="54">
        <v>576880</v>
      </c>
      <c r="H1079" s="51" t="s">
        <v>564</v>
      </c>
      <c r="I1079" s="58"/>
    </row>
    <row r="1080" spans="1:9" x14ac:dyDescent="0.25">
      <c r="A1080" s="36" t="s">
        <v>100</v>
      </c>
      <c r="B1080" s="51" t="s">
        <v>552</v>
      </c>
      <c r="C1080" s="53">
        <v>6502008</v>
      </c>
      <c r="D1080" s="53"/>
      <c r="E1080" s="53" t="s">
        <v>191</v>
      </c>
      <c r="F1080" s="53">
        <v>2026</v>
      </c>
      <c r="G1080" s="54">
        <v>588880</v>
      </c>
      <c r="H1080" s="51" t="s">
        <v>564</v>
      </c>
      <c r="I1080" s="58"/>
    </row>
    <row r="1081" spans="1:9" x14ac:dyDescent="0.25">
      <c r="A1081" s="36" t="s">
        <v>100</v>
      </c>
      <c r="B1081" s="51" t="s">
        <v>552</v>
      </c>
      <c r="C1081" s="53">
        <v>6502011</v>
      </c>
      <c r="D1081" s="53"/>
      <c r="E1081" s="53" t="s">
        <v>120</v>
      </c>
      <c r="F1081" s="53">
        <v>2026</v>
      </c>
      <c r="G1081" s="54">
        <v>140400</v>
      </c>
      <c r="H1081" s="51" t="s">
        <v>564</v>
      </c>
      <c r="I1081" s="58"/>
    </row>
    <row r="1082" spans="1:9" x14ac:dyDescent="0.25">
      <c r="A1082" s="36" t="s">
        <v>100</v>
      </c>
      <c r="B1082" s="51" t="s">
        <v>552</v>
      </c>
      <c r="C1082" s="53">
        <v>6502012</v>
      </c>
      <c r="D1082" s="53"/>
      <c r="E1082" s="53" t="s">
        <v>191</v>
      </c>
      <c r="F1082" s="53">
        <v>2026</v>
      </c>
      <c r="G1082" s="54">
        <v>669560</v>
      </c>
      <c r="H1082" s="51" t="s">
        <v>564</v>
      </c>
      <c r="I1082" s="58"/>
    </row>
    <row r="1083" spans="1:9" x14ac:dyDescent="0.25">
      <c r="A1083" s="36" t="s">
        <v>100</v>
      </c>
      <c r="B1083" s="51" t="s">
        <v>552</v>
      </c>
      <c r="C1083" s="53">
        <v>6502013</v>
      </c>
      <c r="D1083" s="53"/>
      <c r="E1083" s="53" t="s">
        <v>122</v>
      </c>
      <c r="F1083" s="53">
        <v>2026</v>
      </c>
      <c r="G1083" s="54">
        <v>637920</v>
      </c>
      <c r="H1083" s="51" t="s">
        <v>564</v>
      </c>
      <c r="I1083" s="58"/>
    </row>
    <row r="1084" spans="1:9" x14ac:dyDescent="0.25">
      <c r="A1084" s="36" t="s">
        <v>100</v>
      </c>
      <c r="B1084" s="51" t="s">
        <v>565</v>
      </c>
      <c r="C1084" s="53">
        <v>6511022</v>
      </c>
      <c r="D1084" s="53"/>
      <c r="E1084" s="53" t="s">
        <v>122</v>
      </c>
      <c r="F1084" s="53">
        <v>2026</v>
      </c>
      <c r="G1084" s="54">
        <v>417820</v>
      </c>
      <c r="H1084" s="51" t="s">
        <v>560</v>
      </c>
      <c r="I1084" s="58"/>
    </row>
    <row r="1085" spans="1:9" x14ac:dyDescent="0.25">
      <c r="A1085" s="36" t="s">
        <v>100</v>
      </c>
      <c r="B1085" s="51" t="s">
        <v>566</v>
      </c>
      <c r="C1085" s="53">
        <v>6521010</v>
      </c>
      <c r="D1085" s="53"/>
      <c r="E1085" s="53" t="s">
        <v>122</v>
      </c>
      <c r="F1085" s="53">
        <v>2026</v>
      </c>
      <c r="G1085" s="54">
        <v>556680</v>
      </c>
      <c r="H1085" s="51" t="s">
        <v>560</v>
      </c>
      <c r="I1085" s="58"/>
    </row>
    <row r="1086" spans="1:9" x14ac:dyDescent="0.25">
      <c r="A1086" s="36" t="s">
        <v>100</v>
      </c>
      <c r="B1086" s="51" t="s">
        <v>566</v>
      </c>
      <c r="C1086" s="53">
        <v>6521059</v>
      </c>
      <c r="D1086" s="53"/>
      <c r="E1086" s="53" t="s">
        <v>191</v>
      </c>
      <c r="F1086" s="53">
        <v>2026</v>
      </c>
      <c r="G1086" s="54">
        <v>795280</v>
      </c>
      <c r="H1086" s="51" t="s">
        <v>560</v>
      </c>
      <c r="I1086" s="58"/>
    </row>
    <row r="1087" spans="1:9" x14ac:dyDescent="0.25">
      <c r="A1087" s="36" t="s">
        <v>100</v>
      </c>
      <c r="B1087" s="51" t="s">
        <v>566</v>
      </c>
      <c r="C1087" s="53">
        <v>6521061</v>
      </c>
      <c r="D1087" s="53"/>
      <c r="E1087" s="53" t="s">
        <v>191</v>
      </c>
      <c r="F1087" s="53">
        <v>2026</v>
      </c>
      <c r="G1087" s="54">
        <v>632440</v>
      </c>
      <c r="H1087" s="51" t="s">
        <v>560</v>
      </c>
      <c r="I1087" s="58"/>
    </row>
    <row r="1088" spans="1:9" x14ac:dyDescent="0.25">
      <c r="A1088" s="36" t="s">
        <v>100</v>
      </c>
      <c r="B1088" s="51" t="s">
        <v>566</v>
      </c>
      <c r="C1088" s="53">
        <v>6521064</v>
      </c>
      <c r="D1088" s="53"/>
      <c r="E1088" s="53" t="s">
        <v>191</v>
      </c>
      <c r="F1088" s="53">
        <v>2026</v>
      </c>
      <c r="G1088" s="54">
        <v>578780</v>
      </c>
      <c r="H1088" s="51" t="s">
        <v>560</v>
      </c>
      <c r="I1088" s="58"/>
    </row>
    <row r="1089" spans="1:9" x14ac:dyDescent="0.25">
      <c r="A1089" s="36" t="s">
        <v>100</v>
      </c>
      <c r="B1089" s="51" t="s">
        <v>566</v>
      </c>
      <c r="C1089" s="53">
        <v>6521066</v>
      </c>
      <c r="D1089" s="53"/>
      <c r="E1089" s="53" t="s">
        <v>191</v>
      </c>
      <c r="F1089" s="53">
        <v>2026</v>
      </c>
      <c r="G1089" s="54">
        <v>967500</v>
      </c>
      <c r="H1089" s="51" t="s">
        <v>560</v>
      </c>
      <c r="I1089" s="58"/>
    </row>
    <row r="1090" spans="1:9" x14ac:dyDescent="0.25">
      <c r="A1090" s="36" t="s">
        <v>100</v>
      </c>
      <c r="B1090" s="51" t="s">
        <v>566</v>
      </c>
      <c r="C1090" s="53">
        <v>6521067</v>
      </c>
      <c r="D1090" s="53"/>
      <c r="E1090" s="53" t="s">
        <v>122</v>
      </c>
      <c r="F1090" s="53">
        <v>2026</v>
      </c>
      <c r="G1090" s="54">
        <v>879820</v>
      </c>
      <c r="H1090" s="51" t="s">
        <v>560</v>
      </c>
      <c r="I1090" s="58"/>
    </row>
    <row r="1091" spans="1:9" x14ac:dyDescent="0.25">
      <c r="A1091" s="36" t="s">
        <v>100</v>
      </c>
      <c r="B1091" s="51" t="s">
        <v>566</v>
      </c>
      <c r="C1091" s="53">
        <v>6521069</v>
      </c>
      <c r="D1091" s="53"/>
      <c r="E1091" s="53" t="s">
        <v>191</v>
      </c>
      <c r="F1091" s="53">
        <v>2026</v>
      </c>
      <c r="G1091" s="54">
        <v>450980</v>
      </c>
      <c r="H1091" s="51" t="s">
        <v>560</v>
      </c>
      <c r="I1091" s="58"/>
    </row>
    <row r="1092" spans="1:9" x14ac:dyDescent="0.25">
      <c r="A1092" s="36" t="s">
        <v>100</v>
      </c>
      <c r="B1092" s="51" t="s">
        <v>566</v>
      </c>
      <c r="C1092" s="53">
        <v>6521072</v>
      </c>
      <c r="D1092" s="53"/>
      <c r="E1092" s="53" t="s">
        <v>191</v>
      </c>
      <c r="F1092" s="53">
        <v>2026</v>
      </c>
      <c r="G1092" s="54">
        <v>434680</v>
      </c>
      <c r="H1092" s="51" t="s">
        <v>560</v>
      </c>
      <c r="I1092" s="58"/>
    </row>
    <row r="1093" spans="1:9" x14ac:dyDescent="0.25">
      <c r="A1093" s="36" t="s">
        <v>100</v>
      </c>
      <c r="B1093" s="51" t="s">
        <v>559</v>
      </c>
      <c r="C1093" s="53">
        <v>6501008</v>
      </c>
      <c r="D1093" s="53"/>
      <c r="E1093" s="53" t="s">
        <v>191</v>
      </c>
      <c r="F1093" s="53">
        <v>2026</v>
      </c>
      <c r="G1093" s="54">
        <v>862820</v>
      </c>
      <c r="H1093" s="51" t="s">
        <v>567</v>
      </c>
      <c r="I1093" s="58"/>
    </row>
    <row r="1094" spans="1:9" x14ac:dyDescent="0.25">
      <c r="A1094" s="36" t="s">
        <v>100</v>
      </c>
      <c r="B1094" s="51" t="s">
        <v>559</v>
      </c>
      <c r="C1094" s="53">
        <v>6501011</v>
      </c>
      <c r="D1094" s="53"/>
      <c r="E1094" s="53" t="s">
        <v>191</v>
      </c>
      <c r="F1094" s="53">
        <v>2026</v>
      </c>
      <c r="G1094" s="54">
        <v>992400</v>
      </c>
      <c r="H1094" s="51" t="s">
        <v>567</v>
      </c>
      <c r="I1094" s="58"/>
    </row>
    <row r="1095" spans="1:9" x14ac:dyDescent="0.25">
      <c r="A1095" s="36" t="s">
        <v>100</v>
      </c>
      <c r="B1095" s="51" t="s">
        <v>559</v>
      </c>
      <c r="C1095" s="53">
        <v>6501017</v>
      </c>
      <c r="D1095" s="53"/>
      <c r="E1095" s="53" t="s">
        <v>191</v>
      </c>
      <c r="F1095" s="53">
        <v>2026</v>
      </c>
      <c r="G1095" s="54">
        <v>1288600</v>
      </c>
      <c r="H1095" s="51" t="s">
        <v>567</v>
      </c>
      <c r="I1095" s="58"/>
    </row>
    <row r="1096" spans="1:9" x14ac:dyDescent="0.25">
      <c r="A1096" s="36" t="s">
        <v>100</v>
      </c>
      <c r="B1096" s="51" t="s">
        <v>559</v>
      </c>
      <c r="C1096" s="53">
        <v>6501035</v>
      </c>
      <c r="D1096" s="53"/>
      <c r="E1096" s="53" t="s">
        <v>191</v>
      </c>
      <c r="F1096" s="53">
        <v>2026</v>
      </c>
      <c r="G1096" s="54">
        <v>927120</v>
      </c>
      <c r="H1096" s="51" t="s">
        <v>567</v>
      </c>
      <c r="I1096" s="58"/>
    </row>
    <row r="1097" spans="1:9" x14ac:dyDescent="0.25">
      <c r="A1097" s="36" t="s">
        <v>100</v>
      </c>
      <c r="B1097" s="51" t="s">
        <v>568</v>
      </c>
      <c r="C1097" s="53">
        <v>6501057</v>
      </c>
      <c r="D1097" s="53"/>
      <c r="E1097" s="53">
        <v>1621</v>
      </c>
      <c r="F1097" s="53">
        <v>2026</v>
      </c>
      <c r="G1097" s="54">
        <v>747980</v>
      </c>
      <c r="H1097" s="51" t="s">
        <v>569</v>
      </c>
      <c r="I1097" s="58"/>
    </row>
    <row r="1098" spans="1:9" x14ac:dyDescent="0.25">
      <c r="A1098" s="36" t="s">
        <v>100</v>
      </c>
      <c r="B1098" s="51" t="s">
        <v>568</v>
      </c>
      <c r="C1098" s="53">
        <v>6501058</v>
      </c>
      <c r="D1098" s="53"/>
      <c r="E1098" s="53" t="s">
        <v>191</v>
      </c>
      <c r="F1098" s="53">
        <v>2026</v>
      </c>
      <c r="G1098" s="54">
        <v>604840</v>
      </c>
      <c r="H1098" s="51" t="s">
        <v>569</v>
      </c>
      <c r="I1098" s="58"/>
    </row>
    <row r="1099" spans="1:9" x14ac:dyDescent="0.25">
      <c r="A1099" s="36" t="s">
        <v>100</v>
      </c>
      <c r="B1099" s="51" t="s">
        <v>568</v>
      </c>
      <c r="C1099" s="53">
        <v>6501059</v>
      </c>
      <c r="D1099" s="53"/>
      <c r="E1099" s="53">
        <v>1621</v>
      </c>
      <c r="F1099" s="53">
        <v>2026</v>
      </c>
      <c r="G1099" s="54">
        <v>654880</v>
      </c>
      <c r="H1099" s="51" t="s">
        <v>569</v>
      </c>
      <c r="I1099" s="58"/>
    </row>
    <row r="1100" spans="1:9" x14ac:dyDescent="0.25">
      <c r="A1100" s="36" t="s">
        <v>100</v>
      </c>
      <c r="B1100" s="51" t="s">
        <v>568</v>
      </c>
      <c r="C1100" s="53">
        <v>6501061</v>
      </c>
      <c r="D1100" s="53"/>
      <c r="E1100" s="53">
        <v>1621</v>
      </c>
      <c r="F1100" s="53">
        <v>2026</v>
      </c>
      <c r="G1100" s="54">
        <v>707640</v>
      </c>
      <c r="H1100" s="51" t="s">
        <v>569</v>
      </c>
      <c r="I1100" s="58"/>
    </row>
    <row r="1101" spans="1:9" x14ac:dyDescent="0.25">
      <c r="A1101" s="36" t="s">
        <v>100</v>
      </c>
      <c r="B1101" s="51" t="s">
        <v>568</v>
      </c>
      <c r="C1101" s="53">
        <v>6501062</v>
      </c>
      <c r="D1101" s="53"/>
      <c r="E1101" s="53">
        <v>1621</v>
      </c>
      <c r="F1101" s="53">
        <v>2026</v>
      </c>
      <c r="G1101" s="54">
        <v>837780</v>
      </c>
      <c r="H1101" s="51" t="s">
        <v>569</v>
      </c>
      <c r="I1101" s="58"/>
    </row>
    <row r="1102" spans="1:9" x14ac:dyDescent="0.25">
      <c r="A1102" s="36" t="s">
        <v>100</v>
      </c>
      <c r="B1102" s="51" t="s">
        <v>568</v>
      </c>
      <c r="C1102" s="53">
        <v>6501063</v>
      </c>
      <c r="D1102" s="53"/>
      <c r="E1102" s="53">
        <v>1621</v>
      </c>
      <c r="F1102" s="53">
        <v>2026</v>
      </c>
      <c r="G1102" s="54">
        <v>818880</v>
      </c>
      <c r="H1102" s="51" t="s">
        <v>569</v>
      </c>
      <c r="I1102" s="58"/>
    </row>
    <row r="1103" spans="1:9" x14ac:dyDescent="0.25">
      <c r="A1103" s="36" t="s">
        <v>100</v>
      </c>
      <c r="B1103" s="51" t="s">
        <v>568</v>
      </c>
      <c r="C1103" s="53">
        <v>6501064</v>
      </c>
      <c r="D1103" s="53"/>
      <c r="E1103" s="53">
        <v>1621</v>
      </c>
      <c r="F1103" s="53">
        <v>2026</v>
      </c>
      <c r="G1103" s="54">
        <v>791760</v>
      </c>
      <c r="H1103" s="51" t="s">
        <v>569</v>
      </c>
      <c r="I1103" s="58"/>
    </row>
    <row r="1104" spans="1:9" x14ac:dyDescent="0.25">
      <c r="A1104" s="36" t="s">
        <v>100</v>
      </c>
      <c r="B1104" s="51" t="s">
        <v>568</v>
      </c>
      <c r="C1104" s="53">
        <v>6501065</v>
      </c>
      <c r="D1104" s="53"/>
      <c r="E1104" s="53">
        <v>1621</v>
      </c>
      <c r="F1104" s="53">
        <v>2026</v>
      </c>
      <c r="G1104" s="54">
        <v>766880</v>
      </c>
      <c r="H1104" s="51" t="s">
        <v>569</v>
      </c>
      <c r="I1104" s="58"/>
    </row>
    <row r="1105" spans="1:9" x14ac:dyDescent="0.25">
      <c r="A1105" s="36" t="s">
        <v>100</v>
      </c>
      <c r="B1105" s="51" t="s">
        <v>568</v>
      </c>
      <c r="C1105" s="53">
        <v>6501071</v>
      </c>
      <c r="D1105" s="53"/>
      <c r="E1105" s="53">
        <v>1621</v>
      </c>
      <c r="F1105" s="53">
        <v>2026</v>
      </c>
      <c r="G1105" s="54">
        <v>454000</v>
      </c>
      <c r="H1105" s="51" t="s">
        <v>569</v>
      </c>
      <c r="I1105" s="58"/>
    </row>
    <row r="1106" spans="1:9" x14ac:dyDescent="0.25">
      <c r="A1106" s="36" t="s">
        <v>100</v>
      </c>
      <c r="B1106" s="51" t="s">
        <v>568</v>
      </c>
      <c r="C1106" s="53">
        <v>6501072</v>
      </c>
      <c r="D1106" s="53"/>
      <c r="E1106" s="53" t="s">
        <v>191</v>
      </c>
      <c r="F1106" s="53">
        <v>2026</v>
      </c>
      <c r="G1106" s="54">
        <v>283780</v>
      </c>
      <c r="H1106" s="51" t="s">
        <v>569</v>
      </c>
      <c r="I1106" s="58"/>
    </row>
    <row r="1107" spans="1:9" x14ac:dyDescent="0.25">
      <c r="A1107" s="36" t="s">
        <v>100</v>
      </c>
      <c r="B1107" s="51" t="s">
        <v>561</v>
      </c>
      <c r="C1107" s="53">
        <v>6501028</v>
      </c>
      <c r="D1107" s="53"/>
      <c r="E1107" s="53">
        <v>1223</v>
      </c>
      <c r="F1107" s="53">
        <v>2026</v>
      </c>
      <c r="G1107" s="54">
        <v>383080</v>
      </c>
      <c r="H1107" s="51" t="s">
        <v>567</v>
      </c>
      <c r="I1107" s="58"/>
    </row>
    <row r="1108" spans="1:9" x14ac:dyDescent="0.25">
      <c r="A1108" s="36" t="s">
        <v>100</v>
      </c>
      <c r="B1108" s="51" t="s">
        <v>561</v>
      </c>
      <c r="C1108" s="53">
        <v>6501029</v>
      </c>
      <c r="D1108" s="53"/>
      <c r="E1108" s="53">
        <v>1621</v>
      </c>
      <c r="F1108" s="53">
        <v>2026</v>
      </c>
      <c r="G1108" s="54">
        <v>457300</v>
      </c>
      <c r="H1108" s="51" t="s">
        <v>567</v>
      </c>
      <c r="I1108" s="58"/>
    </row>
    <row r="1109" spans="1:9" x14ac:dyDescent="0.25">
      <c r="A1109" s="36" t="s">
        <v>100</v>
      </c>
      <c r="B1109" s="51" t="s">
        <v>561</v>
      </c>
      <c r="C1109" s="53">
        <v>6501030</v>
      </c>
      <c r="D1109" s="53"/>
      <c r="E1109" s="53">
        <v>1611</v>
      </c>
      <c r="F1109" s="53">
        <v>2026</v>
      </c>
      <c r="G1109" s="54">
        <v>438380</v>
      </c>
      <c r="H1109" s="51" t="s">
        <v>567</v>
      </c>
      <c r="I1109" s="58"/>
    </row>
    <row r="1110" spans="1:9" x14ac:dyDescent="0.25">
      <c r="A1110" s="36" t="s">
        <v>100</v>
      </c>
      <c r="B1110" s="51" t="s">
        <v>561</v>
      </c>
      <c r="C1110" s="53">
        <v>6501031</v>
      </c>
      <c r="D1110" s="53"/>
      <c r="E1110" s="53">
        <v>1621</v>
      </c>
      <c r="F1110" s="53">
        <v>2026</v>
      </c>
      <c r="G1110" s="54">
        <v>467980</v>
      </c>
      <c r="H1110" s="51" t="s">
        <v>567</v>
      </c>
      <c r="I1110" s="58"/>
    </row>
    <row r="1111" spans="1:9" x14ac:dyDescent="0.25">
      <c r="A1111" s="36" t="s">
        <v>100</v>
      </c>
      <c r="B1111" s="51" t="s">
        <v>561</v>
      </c>
      <c r="C1111" s="53">
        <v>6501032</v>
      </c>
      <c r="D1111" s="53"/>
      <c r="E1111" s="53">
        <v>1611</v>
      </c>
      <c r="F1111" s="53">
        <v>2026</v>
      </c>
      <c r="G1111" s="54">
        <v>446120</v>
      </c>
      <c r="H1111" s="51" t="s">
        <v>567</v>
      </c>
      <c r="I1111" s="58"/>
    </row>
    <row r="1112" spans="1:9" x14ac:dyDescent="0.25">
      <c r="A1112" s="36" t="s">
        <v>100</v>
      </c>
      <c r="B1112" s="51" t="s">
        <v>561</v>
      </c>
      <c r="C1112" s="53">
        <v>6501034</v>
      </c>
      <c r="D1112" s="53"/>
      <c r="E1112" s="53">
        <v>1621</v>
      </c>
      <c r="F1112" s="53">
        <v>2026</v>
      </c>
      <c r="G1112" s="54">
        <v>594560</v>
      </c>
      <c r="H1112" s="51" t="s">
        <v>567</v>
      </c>
      <c r="I1112" s="58"/>
    </row>
    <row r="1113" spans="1:9" x14ac:dyDescent="0.25">
      <c r="A1113" s="36" t="s">
        <v>100</v>
      </c>
      <c r="B1113" s="51" t="s">
        <v>561</v>
      </c>
      <c r="C1113" s="53">
        <v>6501035</v>
      </c>
      <c r="D1113" s="53"/>
      <c r="E1113" s="53">
        <v>1611</v>
      </c>
      <c r="F1113" s="53">
        <v>2026</v>
      </c>
      <c r="G1113" s="54">
        <v>561580</v>
      </c>
      <c r="H1113" s="51" t="s">
        <v>567</v>
      </c>
      <c r="I1113" s="58"/>
    </row>
    <row r="1114" spans="1:9" x14ac:dyDescent="0.25">
      <c r="A1114" s="36" t="s">
        <v>100</v>
      </c>
      <c r="B1114" s="51" t="s">
        <v>561</v>
      </c>
      <c r="C1114" s="53">
        <v>6501036</v>
      </c>
      <c r="D1114" s="53"/>
      <c r="E1114" s="53">
        <v>1621</v>
      </c>
      <c r="F1114" s="53">
        <v>2026</v>
      </c>
      <c r="G1114" s="54">
        <v>571240</v>
      </c>
      <c r="H1114" s="51" t="s">
        <v>567</v>
      </c>
      <c r="I1114" s="58"/>
    </row>
    <row r="1115" spans="1:9" x14ac:dyDescent="0.25">
      <c r="A1115" s="36" t="s">
        <v>100</v>
      </c>
      <c r="B1115" s="51" t="s">
        <v>561</v>
      </c>
      <c r="C1115" s="53">
        <v>6502001</v>
      </c>
      <c r="D1115" s="53"/>
      <c r="E1115" s="53">
        <v>1223</v>
      </c>
      <c r="F1115" s="53">
        <v>2026</v>
      </c>
      <c r="G1115" s="54">
        <v>1120520</v>
      </c>
      <c r="H1115" s="51" t="s">
        <v>570</v>
      </c>
      <c r="I1115" s="58"/>
    </row>
    <row r="1116" spans="1:9" x14ac:dyDescent="0.25">
      <c r="A1116" s="36" t="s">
        <v>100</v>
      </c>
      <c r="B1116" s="51" t="s">
        <v>561</v>
      </c>
      <c r="C1116" s="53">
        <v>6502002</v>
      </c>
      <c r="D1116" s="53"/>
      <c r="E1116" s="53">
        <v>1621</v>
      </c>
      <c r="F1116" s="53">
        <v>2026</v>
      </c>
      <c r="G1116" s="54">
        <v>1218120</v>
      </c>
      <c r="H1116" s="51" t="s">
        <v>570</v>
      </c>
      <c r="I1116" s="58"/>
    </row>
    <row r="1117" spans="1:9" x14ac:dyDescent="0.25">
      <c r="A1117" s="36" t="s">
        <v>100</v>
      </c>
      <c r="B1117" s="51" t="s">
        <v>561</v>
      </c>
      <c r="C1117" s="53">
        <v>6502003</v>
      </c>
      <c r="D1117" s="53"/>
      <c r="E1117" s="53">
        <v>1611</v>
      </c>
      <c r="F1117" s="53">
        <v>2026</v>
      </c>
      <c r="G1117" s="54">
        <v>289840</v>
      </c>
      <c r="H1117" s="51" t="s">
        <v>570</v>
      </c>
      <c r="I1117" s="58"/>
    </row>
    <row r="1118" spans="1:9" x14ac:dyDescent="0.25">
      <c r="A1118" s="36" t="s">
        <v>100</v>
      </c>
      <c r="B1118" s="51" t="s">
        <v>561</v>
      </c>
      <c r="C1118" s="53">
        <v>6502004</v>
      </c>
      <c r="D1118" s="53"/>
      <c r="E1118" s="53">
        <v>1621</v>
      </c>
      <c r="F1118" s="53">
        <v>2026</v>
      </c>
      <c r="G1118" s="54">
        <v>977480</v>
      </c>
      <c r="H1118" s="51" t="s">
        <v>570</v>
      </c>
      <c r="I1118" s="58"/>
    </row>
    <row r="1119" spans="1:9" x14ac:dyDescent="0.25">
      <c r="A1119" s="36" t="s">
        <v>100</v>
      </c>
      <c r="B1119" s="51" t="s">
        <v>562</v>
      </c>
      <c r="C1119" s="53">
        <v>6511004</v>
      </c>
      <c r="D1119" s="53"/>
      <c r="E1119" s="53">
        <v>1611</v>
      </c>
      <c r="F1119" s="53">
        <v>2026</v>
      </c>
      <c r="G1119" s="54">
        <v>615820</v>
      </c>
      <c r="H1119" s="51" t="s">
        <v>563</v>
      </c>
      <c r="I1119" s="58"/>
    </row>
    <row r="1120" spans="1:9" x14ac:dyDescent="0.25">
      <c r="A1120" s="36" t="s">
        <v>100</v>
      </c>
      <c r="B1120" s="51" t="s">
        <v>562</v>
      </c>
      <c r="C1120" s="53">
        <v>6511010</v>
      </c>
      <c r="D1120" s="53"/>
      <c r="E1120" s="53">
        <v>1213</v>
      </c>
      <c r="F1120" s="53">
        <v>2026</v>
      </c>
      <c r="G1120" s="54">
        <v>930720</v>
      </c>
      <c r="H1120" s="51" t="s">
        <v>563</v>
      </c>
      <c r="I1120" s="58"/>
    </row>
    <row r="1121" spans="1:9" x14ac:dyDescent="0.25">
      <c r="A1121" s="36" t="s">
        <v>100</v>
      </c>
      <c r="B1121" s="51" t="s">
        <v>562</v>
      </c>
      <c r="C1121" s="53">
        <v>6511011</v>
      </c>
      <c r="D1121" s="53"/>
      <c r="E1121" s="53">
        <v>1611</v>
      </c>
      <c r="F1121" s="53">
        <v>2026</v>
      </c>
      <c r="G1121" s="54">
        <v>843680</v>
      </c>
      <c r="H1121" s="51" t="s">
        <v>563</v>
      </c>
      <c r="I1121" s="58"/>
    </row>
    <row r="1122" spans="1:9" x14ac:dyDescent="0.25">
      <c r="A1122" s="36" t="s">
        <v>100</v>
      </c>
      <c r="B1122" s="51" t="s">
        <v>562</v>
      </c>
      <c r="C1122" s="53">
        <v>6511016</v>
      </c>
      <c r="D1122" s="53"/>
      <c r="E1122" s="53">
        <v>1611</v>
      </c>
      <c r="F1122" s="53">
        <v>2026</v>
      </c>
      <c r="G1122" s="54">
        <v>608700</v>
      </c>
      <c r="H1122" s="51" t="s">
        <v>563</v>
      </c>
      <c r="I1122" s="58"/>
    </row>
    <row r="1123" spans="1:9" x14ac:dyDescent="0.25">
      <c r="A1123" s="36" t="s">
        <v>100</v>
      </c>
      <c r="B1123" s="51" t="s">
        <v>562</v>
      </c>
      <c r="C1123" s="53">
        <v>6511017</v>
      </c>
      <c r="D1123" s="53"/>
      <c r="E1123" s="53">
        <v>1223</v>
      </c>
      <c r="F1123" s="53">
        <v>2026</v>
      </c>
      <c r="G1123" s="54">
        <v>603440</v>
      </c>
      <c r="H1123" s="51" t="s">
        <v>563</v>
      </c>
      <c r="I1123" s="58"/>
    </row>
    <row r="1124" spans="1:9" x14ac:dyDescent="0.25">
      <c r="A1124" s="36" t="s">
        <v>100</v>
      </c>
      <c r="B1124" s="51" t="s">
        <v>562</v>
      </c>
      <c r="C1124" s="53">
        <v>6511027</v>
      </c>
      <c r="D1124" s="53"/>
      <c r="E1124" s="53">
        <v>1611</v>
      </c>
      <c r="F1124" s="53">
        <v>2026</v>
      </c>
      <c r="G1124" s="54">
        <v>663820</v>
      </c>
      <c r="H1124" s="51" t="s">
        <v>563</v>
      </c>
      <c r="I1124" s="58"/>
    </row>
    <row r="1125" spans="1:9" x14ac:dyDescent="0.25">
      <c r="A1125" s="36" t="s">
        <v>100</v>
      </c>
      <c r="B1125" s="51" t="s">
        <v>562</v>
      </c>
      <c r="C1125" s="53">
        <v>6511029</v>
      </c>
      <c r="D1125" s="53"/>
      <c r="E1125" s="53">
        <v>1621</v>
      </c>
      <c r="F1125" s="53">
        <v>2026</v>
      </c>
      <c r="G1125" s="54">
        <v>780360</v>
      </c>
      <c r="H1125" s="51" t="s">
        <v>563</v>
      </c>
      <c r="I1125" s="58"/>
    </row>
    <row r="1126" spans="1:9" x14ac:dyDescent="0.25">
      <c r="A1126" s="36" t="s">
        <v>100</v>
      </c>
      <c r="B1126" s="51" t="s">
        <v>562</v>
      </c>
      <c r="C1126" s="53">
        <v>6511031</v>
      </c>
      <c r="D1126" s="53"/>
      <c r="E1126" s="53">
        <v>1223</v>
      </c>
      <c r="F1126" s="53">
        <v>2026</v>
      </c>
      <c r="G1126" s="54">
        <v>161680</v>
      </c>
      <c r="H1126" s="51" t="s">
        <v>563</v>
      </c>
      <c r="I1126" s="58"/>
    </row>
    <row r="1127" spans="1:9" x14ac:dyDescent="0.25">
      <c r="A1127" s="84" t="s">
        <v>13</v>
      </c>
      <c r="B1127" s="86"/>
      <c r="C1127" s="85"/>
      <c r="D1127" s="85"/>
      <c r="E1127" s="85"/>
      <c r="F1127" s="85"/>
      <c r="G1127" s="82">
        <f>SUM(G1076:G1126)</f>
        <v>33678000</v>
      </c>
      <c r="H1127" s="86"/>
      <c r="I1127" s="58"/>
    </row>
    <row r="1128" spans="1:9" x14ac:dyDescent="0.25">
      <c r="A1128" s="36" t="s">
        <v>32</v>
      </c>
      <c r="B1128" s="51" t="s">
        <v>781</v>
      </c>
      <c r="C1128" s="53">
        <v>5001071</v>
      </c>
      <c r="D1128" s="53"/>
      <c r="E1128" s="53">
        <v>1221</v>
      </c>
      <c r="F1128" s="53">
        <v>2025</v>
      </c>
      <c r="G1128" s="54">
        <v>480540</v>
      </c>
      <c r="H1128" s="51" t="s">
        <v>782</v>
      </c>
      <c r="I1128" s="58"/>
    </row>
    <row r="1129" spans="1:9" x14ac:dyDescent="0.25">
      <c r="A1129" s="36" t="s">
        <v>32</v>
      </c>
      <c r="B1129" s="51" t="s">
        <v>781</v>
      </c>
      <c r="C1129" s="53">
        <v>5001075</v>
      </c>
      <c r="D1129" s="53"/>
      <c r="E1129" s="53">
        <v>1221</v>
      </c>
      <c r="F1129" s="53">
        <v>2025</v>
      </c>
      <c r="G1129" s="54">
        <v>449800</v>
      </c>
      <c r="H1129" s="51" t="s">
        <v>782</v>
      </c>
      <c r="I1129" s="58"/>
    </row>
    <row r="1130" spans="1:9" x14ac:dyDescent="0.25">
      <c r="A1130" s="36" t="s">
        <v>32</v>
      </c>
      <c r="B1130" s="51" t="s">
        <v>784</v>
      </c>
      <c r="C1130" s="53">
        <v>8108014</v>
      </c>
      <c r="D1130" s="53" t="s">
        <v>785</v>
      </c>
      <c r="E1130" s="53">
        <v>1213</v>
      </c>
      <c r="F1130" s="53">
        <v>2024</v>
      </c>
      <c r="G1130" s="54">
        <v>6354056</v>
      </c>
      <c r="H1130" s="51" t="s">
        <v>782</v>
      </c>
      <c r="I1130" s="58"/>
    </row>
    <row r="1131" spans="1:9" x14ac:dyDescent="0.25">
      <c r="A1131" s="36" t="s">
        <v>32</v>
      </c>
      <c r="B1131" s="51" t="s">
        <v>786</v>
      </c>
      <c r="C1131" s="53">
        <v>8110007</v>
      </c>
      <c r="D1131" s="53" t="s">
        <v>787</v>
      </c>
      <c r="E1131" s="53">
        <v>1222</v>
      </c>
      <c r="F1131" s="53">
        <v>2025</v>
      </c>
      <c r="G1131" s="54">
        <v>3192995</v>
      </c>
      <c r="H1131" s="51" t="s">
        <v>782</v>
      </c>
      <c r="I1131" s="58"/>
    </row>
    <row r="1132" spans="1:9" x14ac:dyDescent="0.25">
      <c r="A1132" s="36" t="s">
        <v>32</v>
      </c>
      <c r="B1132" s="51" t="s">
        <v>788</v>
      </c>
      <c r="C1132" s="53">
        <v>8116014</v>
      </c>
      <c r="D1132" s="53" t="s">
        <v>789</v>
      </c>
      <c r="E1132" s="53">
        <v>1211</v>
      </c>
      <c r="F1132" s="53">
        <v>2024</v>
      </c>
      <c r="G1132" s="54">
        <v>5625262</v>
      </c>
      <c r="H1132" s="51" t="s">
        <v>782</v>
      </c>
      <c r="I1132" s="58"/>
    </row>
    <row r="1133" spans="1:9" x14ac:dyDescent="0.25">
      <c r="A1133" s="36" t="s">
        <v>32</v>
      </c>
      <c r="B1133" s="51" t="s">
        <v>788</v>
      </c>
      <c r="C1133" s="53">
        <v>8116015</v>
      </c>
      <c r="D1133" s="53" t="s">
        <v>790</v>
      </c>
      <c r="E1133" s="53">
        <v>1213</v>
      </c>
      <c r="F1133" s="53">
        <v>2024</v>
      </c>
      <c r="G1133" s="54">
        <v>232616</v>
      </c>
      <c r="H1133" s="51" t="s">
        <v>782</v>
      </c>
      <c r="I1133" s="58"/>
    </row>
    <row r="1134" spans="1:9" x14ac:dyDescent="0.25">
      <c r="A1134" s="36" t="s">
        <v>32</v>
      </c>
      <c r="B1134" s="51" t="s">
        <v>792</v>
      </c>
      <c r="C1134" s="53">
        <v>8142006</v>
      </c>
      <c r="D1134" s="53" t="s">
        <v>793</v>
      </c>
      <c r="E1134" s="53">
        <v>1221</v>
      </c>
      <c r="F1134" s="53">
        <v>2024</v>
      </c>
      <c r="G1134" s="54">
        <v>1448230</v>
      </c>
      <c r="H1134" s="51" t="s">
        <v>1221</v>
      </c>
      <c r="I1134" s="58"/>
    </row>
    <row r="1135" spans="1:9" x14ac:dyDescent="0.25">
      <c r="A1135" s="36" t="s">
        <v>32</v>
      </c>
      <c r="B1135" s="51" t="s">
        <v>774</v>
      </c>
      <c r="C1135" s="53">
        <v>6531008</v>
      </c>
      <c r="D1135" s="53"/>
      <c r="E1135" s="53">
        <v>1621</v>
      </c>
      <c r="F1135" s="53">
        <v>2026</v>
      </c>
      <c r="G1135" s="54">
        <v>905060</v>
      </c>
      <c r="H1135" s="51" t="s">
        <v>775</v>
      </c>
      <c r="I1135" s="58"/>
    </row>
    <row r="1136" spans="1:9" x14ac:dyDescent="0.25">
      <c r="A1136" s="36" t="s">
        <v>32</v>
      </c>
      <c r="B1136" s="51" t="s">
        <v>777</v>
      </c>
      <c r="C1136" s="53">
        <v>6551004</v>
      </c>
      <c r="D1136" s="53"/>
      <c r="E1136" s="53">
        <v>1611</v>
      </c>
      <c r="F1136" s="53">
        <v>2026</v>
      </c>
      <c r="G1136" s="54">
        <v>1487480</v>
      </c>
      <c r="H1136" s="51" t="s">
        <v>775</v>
      </c>
      <c r="I1136" s="58"/>
    </row>
    <row r="1137" spans="1:9" x14ac:dyDescent="0.25">
      <c r="A1137" s="36" t="s">
        <v>32</v>
      </c>
      <c r="B1137" s="51" t="s">
        <v>779</v>
      </c>
      <c r="C1137" s="53">
        <v>6581007</v>
      </c>
      <c r="D1137" s="53"/>
      <c r="E1137" s="53">
        <v>1611</v>
      </c>
      <c r="F1137" s="53">
        <v>2026</v>
      </c>
      <c r="G1137" s="54">
        <v>371800</v>
      </c>
      <c r="H1137" s="51" t="s">
        <v>775</v>
      </c>
      <c r="I1137" s="58"/>
    </row>
    <row r="1138" spans="1:9" x14ac:dyDescent="0.25">
      <c r="A1138" s="36" t="s">
        <v>32</v>
      </c>
      <c r="B1138" s="51" t="s">
        <v>780</v>
      </c>
      <c r="C1138" s="53">
        <v>6511001</v>
      </c>
      <c r="D1138" s="53"/>
      <c r="E1138" s="53">
        <v>1212</v>
      </c>
      <c r="F1138" s="53">
        <v>2026</v>
      </c>
      <c r="G1138" s="54">
        <v>327860</v>
      </c>
      <c r="H1138" s="51" t="s">
        <v>775</v>
      </c>
      <c r="I1138" s="58"/>
    </row>
    <row r="1139" spans="1:9" x14ac:dyDescent="0.25">
      <c r="A1139" s="36" t="s">
        <v>32</v>
      </c>
      <c r="B1139" s="51" t="s">
        <v>780</v>
      </c>
      <c r="C1139" s="53">
        <v>6512003</v>
      </c>
      <c r="D1139" s="53"/>
      <c r="E1139" s="53">
        <v>1213</v>
      </c>
      <c r="F1139" s="53">
        <v>2026</v>
      </c>
      <c r="G1139" s="54">
        <v>705260</v>
      </c>
      <c r="H1139" s="51" t="s">
        <v>775</v>
      </c>
      <c r="I1139" s="58"/>
    </row>
    <row r="1140" spans="1:9" x14ac:dyDescent="0.25">
      <c r="A1140" s="36" t="s">
        <v>32</v>
      </c>
      <c r="B1140" s="51" t="s">
        <v>780</v>
      </c>
      <c r="C1140" s="53">
        <v>6512005</v>
      </c>
      <c r="D1140" s="53"/>
      <c r="E1140" s="53">
        <v>1212</v>
      </c>
      <c r="F1140" s="53">
        <v>2026</v>
      </c>
      <c r="G1140" s="54">
        <v>334540</v>
      </c>
      <c r="H1140" s="51" t="s">
        <v>775</v>
      </c>
      <c r="I1140" s="58"/>
    </row>
    <row r="1141" spans="1:9" x14ac:dyDescent="0.25">
      <c r="A1141" s="36" t="s">
        <v>32</v>
      </c>
      <c r="B1141" s="51" t="s">
        <v>780</v>
      </c>
      <c r="C1141" s="53">
        <v>6512009</v>
      </c>
      <c r="D1141" s="53"/>
      <c r="E1141" s="53">
        <v>1611</v>
      </c>
      <c r="F1141" s="53">
        <v>2026</v>
      </c>
      <c r="G1141" s="54">
        <v>506900</v>
      </c>
      <c r="H1141" s="51" t="s">
        <v>775</v>
      </c>
      <c r="I1141" s="58"/>
    </row>
    <row r="1142" spans="1:9" x14ac:dyDescent="0.25">
      <c r="A1142" s="36" t="s">
        <v>32</v>
      </c>
      <c r="B1142" s="51" t="s">
        <v>780</v>
      </c>
      <c r="C1142" s="53">
        <v>6512010</v>
      </c>
      <c r="D1142" s="53"/>
      <c r="E1142" s="53">
        <v>1213</v>
      </c>
      <c r="F1142" s="53">
        <v>2026</v>
      </c>
      <c r="G1142" s="54">
        <v>150700</v>
      </c>
      <c r="H1142" s="51" t="s">
        <v>775</v>
      </c>
      <c r="I1142" s="58"/>
    </row>
    <row r="1143" spans="1:9" x14ac:dyDescent="0.25">
      <c r="A1143" s="36" t="s">
        <v>32</v>
      </c>
      <c r="B1143" s="51" t="s">
        <v>800</v>
      </c>
      <c r="C1143" s="53">
        <v>6201001</v>
      </c>
      <c r="D1143" s="53"/>
      <c r="E1143" s="53">
        <v>1611</v>
      </c>
      <c r="F1143" s="53">
        <v>2026</v>
      </c>
      <c r="G1143" s="54">
        <v>357760</v>
      </c>
      <c r="H1143" s="51" t="s">
        <v>801</v>
      </c>
      <c r="I1143" s="58"/>
    </row>
    <row r="1144" spans="1:9" x14ac:dyDescent="0.25">
      <c r="A1144" s="36" t="s">
        <v>32</v>
      </c>
      <c r="B1144" s="51" t="s">
        <v>800</v>
      </c>
      <c r="C1144" s="53">
        <v>6201002</v>
      </c>
      <c r="D1144" s="53"/>
      <c r="E1144" s="53">
        <v>1213</v>
      </c>
      <c r="F1144" s="53">
        <v>2026</v>
      </c>
      <c r="G1144" s="54">
        <v>56220</v>
      </c>
      <c r="H1144" s="51" t="s">
        <v>801</v>
      </c>
      <c r="I1144" s="58"/>
    </row>
    <row r="1145" spans="1:9" x14ac:dyDescent="0.25">
      <c r="A1145" s="36" t="s">
        <v>32</v>
      </c>
      <c r="B1145" s="51" t="s">
        <v>800</v>
      </c>
      <c r="C1145" s="53">
        <v>6501005</v>
      </c>
      <c r="D1145" s="53"/>
      <c r="E1145" s="53">
        <v>1611</v>
      </c>
      <c r="F1145" s="53">
        <v>2026</v>
      </c>
      <c r="G1145" s="54">
        <v>607100</v>
      </c>
      <c r="H1145" s="51" t="s">
        <v>775</v>
      </c>
      <c r="I1145" s="58"/>
    </row>
    <row r="1146" spans="1:9" x14ac:dyDescent="0.25">
      <c r="A1146" s="36" t="s">
        <v>32</v>
      </c>
      <c r="B1146" s="51" t="s">
        <v>800</v>
      </c>
      <c r="C1146" s="53">
        <v>6501006</v>
      </c>
      <c r="D1146" s="53"/>
      <c r="E1146" s="53">
        <v>1213</v>
      </c>
      <c r="F1146" s="53">
        <v>2026</v>
      </c>
      <c r="G1146" s="54">
        <v>68920</v>
      </c>
      <c r="H1146" s="51" t="s">
        <v>775</v>
      </c>
      <c r="I1146" s="58"/>
    </row>
    <row r="1147" spans="1:9" x14ac:dyDescent="0.25">
      <c r="A1147" s="36" t="s">
        <v>32</v>
      </c>
      <c r="B1147" s="51" t="s">
        <v>802</v>
      </c>
      <c r="C1147" s="53">
        <v>6521004</v>
      </c>
      <c r="D1147" s="53"/>
      <c r="E1147" s="53">
        <v>1212</v>
      </c>
      <c r="F1147" s="53">
        <v>2026</v>
      </c>
      <c r="G1147" s="54">
        <v>616620</v>
      </c>
      <c r="H1147" s="51" t="s">
        <v>775</v>
      </c>
      <c r="I1147" s="58"/>
    </row>
    <row r="1148" spans="1:9" x14ac:dyDescent="0.25">
      <c r="A1148" s="36" t="s">
        <v>32</v>
      </c>
      <c r="B1148" s="51" t="s">
        <v>802</v>
      </c>
      <c r="C1148" s="53">
        <v>6521014</v>
      </c>
      <c r="D1148" s="53"/>
      <c r="E1148" s="53">
        <v>1213</v>
      </c>
      <c r="F1148" s="53">
        <v>2026</v>
      </c>
      <c r="G1148" s="54">
        <v>937520</v>
      </c>
      <c r="H1148" s="51" t="s">
        <v>775</v>
      </c>
      <c r="I1148" s="58"/>
    </row>
    <row r="1149" spans="1:9" x14ac:dyDescent="0.25">
      <c r="A1149" s="36" t="s">
        <v>32</v>
      </c>
      <c r="B1149" s="51" t="s">
        <v>802</v>
      </c>
      <c r="C1149" s="53">
        <v>6521015</v>
      </c>
      <c r="D1149" s="53"/>
      <c r="E1149" s="53">
        <v>1611</v>
      </c>
      <c r="F1149" s="53">
        <v>2026</v>
      </c>
      <c r="G1149" s="54">
        <v>767820</v>
      </c>
      <c r="H1149" s="51" t="s">
        <v>775</v>
      </c>
      <c r="I1149" s="58"/>
    </row>
    <row r="1150" spans="1:9" x14ac:dyDescent="0.25">
      <c r="A1150" s="36" t="s">
        <v>32</v>
      </c>
      <c r="B1150" s="51" t="s">
        <v>802</v>
      </c>
      <c r="C1150" s="53">
        <v>6521016</v>
      </c>
      <c r="D1150" s="53"/>
      <c r="E1150" s="53">
        <v>1213</v>
      </c>
      <c r="F1150" s="53">
        <v>2026</v>
      </c>
      <c r="G1150" s="54">
        <v>1450240</v>
      </c>
      <c r="H1150" s="51" t="s">
        <v>775</v>
      </c>
      <c r="I1150" s="58"/>
    </row>
    <row r="1151" spans="1:9" x14ac:dyDescent="0.25">
      <c r="A1151" s="36" t="s">
        <v>32</v>
      </c>
      <c r="B1151" s="51" t="s">
        <v>802</v>
      </c>
      <c r="C1151" s="53">
        <v>6521017</v>
      </c>
      <c r="D1151" s="53"/>
      <c r="E1151" s="53">
        <v>1611</v>
      </c>
      <c r="F1151" s="53">
        <v>2026</v>
      </c>
      <c r="G1151" s="54">
        <v>1474140</v>
      </c>
      <c r="H1151" s="51" t="s">
        <v>775</v>
      </c>
      <c r="I1151" s="58"/>
    </row>
    <row r="1152" spans="1:9" x14ac:dyDescent="0.25">
      <c r="A1152" s="36" t="s">
        <v>32</v>
      </c>
      <c r="B1152" s="51" t="s">
        <v>802</v>
      </c>
      <c r="C1152" s="53">
        <v>6521018</v>
      </c>
      <c r="D1152" s="53"/>
      <c r="E1152" s="53">
        <v>1213</v>
      </c>
      <c r="F1152" s="53">
        <v>2026</v>
      </c>
      <c r="G1152" s="54">
        <v>1411060</v>
      </c>
      <c r="H1152" s="51" t="s">
        <v>775</v>
      </c>
      <c r="I1152" s="58"/>
    </row>
    <row r="1153" spans="1:9" x14ac:dyDescent="0.25">
      <c r="A1153" s="36" t="s">
        <v>32</v>
      </c>
      <c r="B1153" s="51" t="s">
        <v>802</v>
      </c>
      <c r="C1153" s="53">
        <v>6521019</v>
      </c>
      <c r="D1153" s="53"/>
      <c r="E1153" s="53">
        <v>1611</v>
      </c>
      <c r="F1153" s="53">
        <v>2026</v>
      </c>
      <c r="G1153" s="54">
        <v>448380</v>
      </c>
      <c r="H1153" s="51" t="s">
        <v>775</v>
      </c>
      <c r="I1153" s="58"/>
    </row>
    <row r="1154" spans="1:9" x14ac:dyDescent="0.25">
      <c r="A1154" s="36" t="s">
        <v>32</v>
      </c>
      <c r="B1154" s="51" t="s">
        <v>804</v>
      </c>
      <c r="C1154" s="53">
        <v>6521001</v>
      </c>
      <c r="D1154" s="53"/>
      <c r="E1154" s="53">
        <v>1611</v>
      </c>
      <c r="F1154" s="53">
        <v>2026</v>
      </c>
      <c r="G1154" s="54">
        <v>202200</v>
      </c>
      <c r="H1154" s="51" t="s">
        <v>775</v>
      </c>
      <c r="I1154" s="58"/>
    </row>
    <row r="1155" spans="1:9" x14ac:dyDescent="0.25">
      <c r="A1155" s="84" t="s">
        <v>13</v>
      </c>
      <c r="B1155" s="86"/>
      <c r="C1155" s="85"/>
      <c r="D1155" s="85"/>
      <c r="E1155" s="85"/>
      <c r="F1155" s="85"/>
      <c r="G1155" s="82">
        <f>SUM(G1128:G1154)</f>
        <v>30971079</v>
      </c>
      <c r="H1155" s="86"/>
      <c r="I1155" s="58"/>
    </row>
    <row r="1156" spans="1:9" x14ac:dyDescent="0.25">
      <c r="A1156" s="37" t="s">
        <v>102</v>
      </c>
      <c r="B1156" s="51" t="s">
        <v>127</v>
      </c>
      <c r="C1156" s="53">
        <v>6901001</v>
      </c>
      <c r="D1156" s="53"/>
      <c r="E1156" s="53">
        <v>1212</v>
      </c>
      <c r="F1156" s="53">
        <v>2026</v>
      </c>
      <c r="G1156" s="54">
        <v>122260</v>
      </c>
      <c r="H1156" s="187" t="s">
        <v>128</v>
      </c>
      <c r="I1156" s="58"/>
    </row>
    <row r="1157" spans="1:9" x14ac:dyDescent="0.25">
      <c r="A1157" s="37" t="s">
        <v>102</v>
      </c>
      <c r="B1157" s="51" t="s">
        <v>127</v>
      </c>
      <c r="C1157" s="53">
        <v>6901002</v>
      </c>
      <c r="D1157" s="53"/>
      <c r="E1157" s="53">
        <v>1213</v>
      </c>
      <c r="F1157" s="53">
        <v>2026</v>
      </c>
      <c r="G1157" s="54">
        <v>147440</v>
      </c>
      <c r="H1157" s="187"/>
      <c r="I1157" s="58"/>
    </row>
    <row r="1158" spans="1:9" x14ac:dyDescent="0.25">
      <c r="A1158" s="37" t="s">
        <v>102</v>
      </c>
      <c r="B1158" s="51" t="s">
        <v>127</v>
      </c>
      <c r="C1158" s="53">
        <v>6901003</v>
      </c>
      <c r="D1158" s="53"/>
      <c r="E1158" s="53">
        <v>1611</v>
      </c>
      <c r="F1158" s="53">
        <v>2026</v>
      </c>
      <c r="G1158" s="54">
        <v>27360</v>
      </c>
      <c r="H1158" s="187"/>
      <c r="I1158" s="58"/>
    </row>
    <row r="1159" spans="1:9" x14ac:dyDescent="0.25">
      <c r="A1159" s="37" t="s">
        <v>102</v>
      </c>
      <c r="B1159" s="51" t="s">
        <v>130</v>
      </c>
      <c r="C1159" s="53">
        <v>7111003</v>
      </c>
      <c r="D1159" s="53"/>
      <c r="E1159" s="53">
        <v>1611</v>
      </c>
      <c r="F1159" s="53">
        <v>2026</v>
      </c>
      <c r="G1159" s="54">
        <v>39320</v>
      </c>
      <c r="H1159" s="187"/>
      <c r="I1159" s="58"/>
    </row>
    <row r="1160" spans="1:9" x14ac:dyDescent="0.25">
      <c r="A1160" s="37" t="s">
        <v>102</v>
      </c>
      <c r="B1160" s="51" t="s">
        <v>148</v>
      </c>
      <c r="C1160" s="53">
        <v>5101005</v>
      </c>
      <c r="D1160" s="53"/>
      <c r="E1160" s="53">
        <v>1211</v>
      </c>
      <c r="F1160" s="53">
        <v>2026</v>
      </c>
      <c r="G1160" s="54">
        <v>31960</v>
      </c>
      <c r="H1160" s="187"/>
      <c r="I1160" s="58"/>
    </row>
    <row r="1161" spans="1:9" x14ac:dyDescent="0.25">
      <c r="A1161" s="37" t="s">
        <v>102</v>
      </c>
      <c r="B1161" s="51" t="s">
        <v>148</v>
      </c>
      <c r="C1161" s="53">
        <v>5101015</v>
      </c>
      <c r="D1161" s="53"/>
      <c r="E1161" s="53">
        <v>1212</v>
      </c>
      <c r="F1161" s="53">
        <v>2026</v>
      </c>
      <c r="G1161" s="54">
        <v>581180</v>
      </c>
      <c r="H1161" s="187"/>
      <c r="I1161" s="58"/>
    </row>
    <row r="1162" spans="1:9" x14ac:dyDescent="0.25">
      <c r="A1162" s="37" t="s">
        <v>102</v>
      </c>
      <c r="B1162" s="51" t="s">
        <v>148</v>
      </c>
      <c r="C1162" s="53">
        <v>5101016</v>
      </c>
      <c r="D1162" s="53"/>
      <c r="E1162" s="53">
        <v>1611</v>
      </c>
      <c r="F1162" s="53">
        <v>2026</v>
      </c>
      <c r="G1162" s="54">
        <v>184220</v>
      </c>
      <c r="H1162" s="187"/>
      <c r="I1162" s="58"/>
    </row>
    <row r="1163" spans="1:9" x14ac:dyDescent="0.25">
      <c r="A1163" s="37" t="s">
        <v>102</v>
      </c>
      <c r="B1163" s="51" t="s">
        <v>149</v>
      </c>
      <c r="C1163" s="53">
        <v>8105006</v>
      </c>
      <c r="D1163" s="53" t="s">
        <v>150</v>
      </c>
      <c r="E1163" s="53">
        <v>1212</v>
      </c>
      <c r="F1163" s="53">
        <v>2024</v>
      </c>
      <c r="G1163" s="54">
        <v>23465</v>
      </c>
      <c r="H1163" s="51" t="s">
        <v>135</v>
      </c>
      <c r="I1163" s="58"/>
    </row>
    <row r="1164" spans="1:9" x14ac:dyDescent="0.25">
      <c r="A1164" s="37" t="s">
        <v>102</v>
      </c>
      <c r="B1164" s="51" t="s">
        <v>151</v>
      </c>
      <c r="C1164" s="53">
        <v>8119011</v>
      </c>
      <c r="D1164" s="53" t="s">
        <v>152</v>
      </c>
      <c r="E1164" s="53">
        <v>1611</v>
      </c>
      <c r="F1164" s="53">
        <v>2026</v>
      </c>
      <c r="G1164" s="54">
        <v>10946360</v>
      </c>
      <c r="H1164" s="51" t="s">
        <v>153</v>
      </c>
      <c r="I1164" s="58"/>
    </row>
    <row r="1165" spans="1:9" x14ac:dyDescent="0.25">
      <c r="A1165" s="84" t="s">
        <v>13</v>
      </c>
      <c r="B1165" s="86"/>
      <c r="C1165" s="85"/>
      <c r="D1165" s="85"/>
      <c r="E1165" s="85"/>
      <c r="F1165" s="85"/>
      <c r="G1165" s="82">
        <f>SUM(G1156:G1164)</f>
        <v>12103565</v>
      </c>
      <c r="H1165" s="86"/>
      <c r="I1165" s="58"/>
    </row>
    <row r="1166" spans="1:9" s="27" customFormat="1" x14ac:dyDescent="0.25">
      <c r="A1166" s="26" t="s">
        <v>103</v>
      </c>
      <c r="B1166" s="30"/>
      <c r="C1166" s="70"/>
      <c r="D1166" s="70"/>
      <c r="E1166" s="70"/>
      <c r="F1166" s="70"/>
      <c r="G1166" s="70"/>
      <c r="H1166" s="30"/>
    </row>
    <row r="1167" spans="1:9" x14ac:dyDescent="0.25">
      <c r="A1167" s="37" t="s">
        <v>104</v>
      </c>
      <c r="B1167" s="51" t="s">
        <v>4</v>
      </c>
      <c r="C1167" s="53">
        <v>7101001</v>
      </c>
      <c r="D1167" s="53"/>
      <c r="E1167" s="53">
        <v>1223</v>
      </c>
      <c r="F1167" s="53">
        <v>2023</v>
      </c>
      <c r="G1167" s="54">
        <v>11551859</v>
      </c>
      <c r="H1167" s="51" t="s">
        <v>161</v>
      </c>
      <c r="I1167" s="58"/>
    </row>
    <row r="1168" spans="1:9" x14ac:dyDescent="0.25">
      <c r="A1168" s="37" t="s">
        <v>104</v>
      </c>
      <c r="B1168" s="51" t="s">
        <v>4</v>
      </c>
      <c r="C1168" s="53">
        <v>7102001</v>
      </c>
      <c r="D1168" s="53"/>
      <c r="E1168" s="53">
        <v>1611</v>
      </c>
      <c r="F1168" s="53">
        <v>2023</v>
      </c>
      <c r="G1168" s="54">
        <v>12799</v>
      </c>
      <c r="H1168" s="51" t="s">
        <v>161</v>
      </c>
      <c r="I1168" s="58"/>
    </row>
    <row r="1169" spans="1:9" x14ac:dyDescent="0.25">
      <c r="A1169" s="37" t="s">
        <v>104</v>
      </c>
      <c r="B1169" s="51" t="s">
        <v>4</v>
      </c>
      <c r="C1169" s="53">
        <v>7102002</v>
      </c>
      <c r="D1169" s="53"/>
      <c r="E1169" s="53">
        <v>1621</v>
      </c>
      <c r="F1169" s="53">
        <v>2023</v>
      </c>
      <c r="G1169" s="54">
        <v>1939959</v>
      </c>
      <c r="H1169" s="51" t="s">
        <v>161</v>
      </c>
      <c r="I1169" s="58"/>
    </row>
    <row r="1170" spans="1:9" x14ac:dyDescent="0.25">
      <c r="A1170" s="37" t="s">
        <v>104</v>
      </c>
      <c r="B1170" s="51" t="s">
        <v>461</v>
      </c>
      <c r="C1170" s="53">
        <v>5531003</v>
      </c>
      <c r="D1170" s="53"/>
      <c r="E1170" s="53">
        <v>1223</v>
      </c>
      <c r="F1170" s="53">
        <v>2024</v>
      </c>
      <c r="G1170" s="54">
        <v>607800</v>
      </c>
      <c r="H1170" s="51" t="s">
        <v>462</v>
      </c>
      <c r="I1170" s="58"/>
    </row>
    <row r="1171" spans="1:9" x14ac:dyDescent="0.25">
      <c r="A1171" s="37" t="s">
        <v>104</v>
      </c>
      <c r="B1171" s="51" t="s">
        <v>461</v>
      </c>
      <c r="C1171" s="53">
        <v>5531004</v>
      </c>
      <c r="D1171" s="53"/>
      <c r="E1171" s="53">
        <v>1223</v>
      </c>
      <c r="F1171" s="53">
        <v>2024</v>
      </c>
      <c r="G1171" s="54">
        <v>688500</v>
      </c>
      <c r="H1171" s="51" t="s">
        <v>462</v>
      </c>
      <c r="I1171" s="58"/>
    </row>
    <row r="1172" spans="1:9" x14ac:dyDescent="0.25">
      <c r="A1172" s="37" t="s">
        <v>104</v>
      </c>
      <c r="B1172" s="51" t="s">
        <v>162</v>
      </c>
      <c r="C1172" s="53">
        <v>7101001</v>
      </c>
      <c r="D1172" s="53"/>
      <c r="E1172" s="53">
        <v>1621</v>
      </c>
      <c r="F1172" s="53">
        <v>2024</v>
      </c>
      <c r="G1172" s="54">
        <v>66512</v>
      </c>
      <c r="H1172" s="51" t="s">
        <v>161</v>
      </c>
      <c r="I1172" s="58"/>
    </row>
    <row r="1173" spans="1:9" x14ac:dyDescent="0.25">
      <c r="A1173" s="37" t="s">
        <v>104</v>
      </c>
      <c r="B1173" s="51" t="s">
        <v>1230</v>
      </c>
      <c r="C1173" s="53">
        <v>8108001</v>
      </c>
      <c r="D1173" s="53" t="s">
        <v>1231</v>
      </c>
      <c r="E1173" s="53">
        <v>1222</v>
      </c>
      <c r="F1173" s="53">
        <v>2025</v>
      </c>
      <c r="G1173" s="54">
        <v>14535099</v>
      </c>
      <c r="H1173" s="51" t="s">
        <v>1232</v>
      </c>
      <c r="I1173" s="58"/>
    </row>
    <row r="1174" spans="1:9" x14ac:dyDescent="0.25">
      <c r="A1174" s="37" t="s">
        <v>104</v>
      </c>
      <c r="B1174" s="51" t="s">
        <v>1230</v>
      </c>
      <c r="C1174" s="53">
        <v>8108002</v>
      </c>
      <c r="D1174" s="53" t="s">
        <v>1233</v>
      </c>
      <c r="E1174" s="53">
        <v>1223</v>
      </c>
      <c r="F1174" s="53">
        <v>2025</v>
      </c>
      <c r="G1174" s="54">
        <v>1316261</v>
      </c>
      <c r="H1174" s="51" t="s">
        <v>1232</v>
      </c>
      <c r="I1174" s="58"/>
    </row>
    <row r="1175" spans="1:9" x14ac:dyDescent="0.25">
      <c r="A1175" s="37" t="s">
        <v>104</v>
      </c>
      <c r="B1175" s="51" t="s">
        <v>1234</v>
      </c>
      <c r="C1175" s="53">
        <v>8105002</v>
      </c>
      <c r="D1175" s="53" t="s">
        <v>1235</v>
      </c>
      <c r="E1175" s="53">
        <v>1611</v>
      </c>
      <c r="F1175" s="53">
        <v>2024</v>
      </c>
      <c r="G1175" s="54">
        <v>3217457</v>
      </c>
      <c r="H1175" s="51" t="s">
        <v>1232</v>
      </c>
      <c r="I1175" s="58"/>
    </row>
    <row r="1176" spans="1:9" x14ac:dyDescent="0.25">
      <c r="A1176" s="37" t="s">
        <v>104</v>
      </c>
      <c r="B1176" s="51" t="s">
        <v>163</v>
      </c>
      <c r="C1176" s="53" t="s">
        <v>164</v>
      </c>
      <c r="D1176" s="53"/>
      <c r="E1176" s="53" t="s">
        <v>122</v>
      </c>
      <c r="F1176" s="53">
        <v>2024</v>
      </c>
      <c r="G1176" s="54">
        <v>674740</v>
      </c>
      <c r="H1176" s="51" t="s">
        <v>165</v>
      </c>
      <c r="I1176" s="58"/>
    </row>
    <row r="1177" spans="1:9" x14ac:dyDescent="0.25">
      <c r="A1177" s="37" t="s">
        <v>104</v>
      </c>
      <c r="B1177" s="51" t="s">
        <v>163</v>
      </c>
      <c r="C1177" s="53" t="s">
        <v>166</v>
      </c>
      <c r="D1177" s="53"/>
      <c r="E1177" s="53" t="s">
        <v>122</v>
      </c>
      <c r="F1177" s="53">
        <v>2024</v>
      </c>
      <c r="G1177" s="54">
        <v>845220</v>
      </c>
      <c r="H1177" s="51" t="s">
        <v>165</v>
      </c>
      <c r="I1177" s="58"/>
    </row>
    <row r="1178" spans="1:9" x14ac:dyDescent="0.25">
      <c r="A1178" s="37" t="s">
        <v>104</v>
      </c>
      <c r="B1178" s="51" t="s">
        <v>163</v>
      </c>
      <c r="C1178" s="53" t="s">
        <v>167</v>
      </c>
      <c r="D1178" s="53"/>
      <c r="E1178" s="53" t="s">
        <v>122</v>
      </c>
      <c r="F1178" s="53">
        <v>2024</v>
      </c>
      <c r="G1178" s="54">
        <v>777260</v>
      </c>
      <c r="H1178" s="51" t="s">
        <v>165</v>
      </c>
      <c r="I1178" s="58"/>
    </row>
    <row r="1179" spans="1:9" x14ac:dyDescent="0.25">
      <c r="A1179" s="37" t="s">
        <v>104</v>
      </c>
      <c r="B1179" s="51" t="s">
        <v>163</v>
      </c>
      <c r="C1179" s="53" t="s">
        <v>168</v>
      </c>
      <c r="D1179" s="53"/>
      <c r="E1179" s="53" t="s">
        <v>169</v>
      </c>
      <c r="F1179" s="53">
        <v>2024</v>
      </c>
      <c r="G1179" s="54">
        <v>87960</v>
      </c>
      <c r="H1179" s="51" t="s">
        <v>165</v>
      </c>
      <c r="I1179" s="58"/>
    </row>
    <row r="1180" spans="1:9" x14ac:dyDescent="0.25">
      <c r="A1180" s="37" t="s">
        <v>104</v>
      </c>
      <c r="B1180" s="51" t="s">
        <v>163</v>
      </c>
      <c r="C1180" s="53" t="s">
        <v>170</v>
      </c>
      <c r="D1180" s="53"/>
      <c r="E1180" s="53" t="s">
        <v>122</v>
      </c>
      <c r="F1180" s="53">
        <v>2024</v>
      </c>
      <c r="G1180" s="54">
        <v>836980</v>
      </c>
      <c r="H1180" s="51" t="s">
        <v>165</v>
      </c>
      <c r="I1180" s="58"/>
    </row>
    <row r="1181" spans="1:9" x14ac:dyDescent="0.25">
      <c r="A1181" s="37" t="s">
        <v>104</v>
      </c>
      <c r="B1181" s="51" t="s">
        <v>163</v>
      </c>
      <c r="C1181" s="53" t="s">
        <v>171</v>
      </c>
      <c r="D1181" s="53"/>
      <c r="E1181" s="53" t="s">
        <v>122</v>
      </c>
      <c r="F1181" s="53">
        <v>2024</v>
      </c>
      <c r="G1181" s="54">
        <v>1431660</v>
      </c>
      <c r="H1181" s="51" t="s">
        <v>165</v>
      </c>
      <c r="I1181" s="58"/>
    </row>
    <row r="1182" spans="1:9" x14ac:dyDescent="0.25">
      <c r="A1182" s="37" t="s">
        <v>104</v>
      </c>
      <c r="B1182" s="51" t="s">
        <v>163</v>
      </c>
      <c r="C1182" s="53" t="s">
        <v>172</v>
      </c>
      <c r="D1182" s="53"/>
      <c r="E1182" s="53" t="s">
        <v>122</v>
      </c>
      <c r="F1182" s="53">
        <v>2024</v>
      </c>
      <c r="G1182" s="54">
        <v>860700</v>
      </c>
      <c r="H1182" s="51" t="s">
        <v>165</v>
      </c>
      <c r="I1182" s="58"/>
    </row>
    <row r="1183" spans="1:9" x14ac:dyDescent="0.25">
      <c r="A1183" s="37" t="s">
        <v>104</v>
      </c>
      <c r="B1183" s="51" t="s">
        <v>163</v>
      </c>
      <c r="C1183" s="53" t="s">
        <v>173</v>
      </c>
      <c r="D1183" s="53"/>
      <c r="E1183" s="53" t="s">
        <v>122</v>
      </c>
      <c r="F1183" s="53">
        <v>2024</v>
      </c>
      <c r="G1183" s="54">
        <v>1193800</v>
      </c>
      <c r="H1183" s="51" t="s">
        <v>165</v>
      </c>
      <c r="I1183" s="58"/>
    </row>
    <row r="1184" spans="1:9" x14ac:dyDescent="0.25">
      <c r="A1184" s="37" t="s">
        <v>104</v>
      </c>
      <c r="B1184" s="51" t="s">
        <v>163</v>
      </c>
      <c r="C1184" s="53" t="s">
        <v>174</v>
      </c>
      <c r="D1184" s="53"/>
      <c r="E1184" s="53" t="s">
        <v>122</v>
      </c>
      <c r="F1184" s="53">
        <v>2024</v>
      </c>
      <c r="G1184" s="54">
        <v>967860</v>
      </c>
      <c r="H1184" s="51" t="s">
        <v>165</v>
      </c>
      <c r="I1184" s="58"/>
    </row>
    <row r="1185" spans="1:9" x14ac:dyDescent="0.25">
      <c r="A1185" s="37" t="s">
        <v>104</v>
      </c>
      <c r="B1185" s="51" t="s">
        <v>163</v>
      </c>
      <c r="C1185" s="53" t="s">
        <v>175</v>
      </c>
      <c r="D1185" s="53"/>
      <c r="E1185" s="53" t="s">
        <v>122</v>
      </c>
      <c r="F1185" s="53">
        <v>2024</v>
      </c>
      <c r="G1185" s="54">
        <v>482000</v>
      </c>
      <c r="H1185" s="51" t="s">
        <v>165</v>
      </c>
      <c r="I1185" s="58"/>
    </row>
    <row r="1186" spans="1:9" x14ac:dyDescent="0.25">
      <c r="A1186" s="37" t="s">
        <v>104</v>
      </c>
      <c r="B1186" s="51" t="s">
        <v>163</v>
      </c>
      <c r="C1186" s="53" t="s">
        <v>176</v>
      </c>
      <c r="D1186" s="53"/>
      <c r="E1186" s="53" t="s">
        <v>122</v>
      </c>
      <c r="F1186" s="53">
        <v>2024</v>
      </c>
      <c r="G1186" s="54">
        <v>530500</v>
      </c>
      <c r="H1186" s="51" t="s">
        <v>165</v>
      </c>
      <c r="I1186" s="58"/>
    </row>
    <row r="1187" spans="1:9" x14ac:dyDescent="0.25">
      <c r="A1187" s="37" t="s">
        <v>104</v>
      </c>
      <c r="B1187" s="51" t="s">
        <v>163</v>
      </c>
      <c r="C1187" s="53" t="s">
        <v>177</v>
      </c>
      <c r="D1187" s="53"/>
      <c r="E1187" s="53" t="s">
        <v>122</v>
      </c>
      <c r="F1187" s="53">
        <v>2024</v>
      </c>
      <c r="G1187" s="54">
        <v>480280</v>
      </c>
      <c r="H1187" s="51" t="s">
        <v>165</v>
      </c>
      <c r="I1187" s="58"/>
    </row>
    <row r="1188" spans="1:9" x14ac:dyDescent="0.25">
      <c r="A1188" s="37" t="s">
        <v>104</v>
      </c>
      <c r="B1188" s="51" t="s">
        <v>163</v>
      </c>
      <c r="C1188" s="53" t="s">
        <v>178</v>
      </c>
      <c r="D1188" s="53"/>
      <c r="E1188" s="53" t="s">
        <v>122</v>
      </c>
      <c r="F1188" s="53">
        <v>2024</v>
      </c>
      <c r="G1188" s="54">
        <v>452460</v>
      </c>
      <c r="H1188" s="51" t="s">
        <v>165</v>
      </c>
      <c r="I1188" s="58"/>
    </row>
    <row r="1189" spans="1:9" x14ac:dyDescent="0.25">
      <c r="A1189" s="37" t="s">
        <v>104</v>
      </c>
      <c r="B1189" s="51" t="s">
        <v>163</v>
      </c>
      <c r="C1189" s="53" t="s">
        <v>179</v>
      </c>
      <c r="D1189" s="53"/>
      <c r="E1189" s="53" t="s">
        <v>122</v>
      </c>
      <c r="F1189" s="53">
        <v>2024</v>
      </c>
      <c r="G1189" s="54">
        <v>943060</v>
      </c>
      <c r="H1189" s="51" t="s">
        <v>165</v>
      </c>
      <c r="I1189" s="58"/>
    </row>
    <row r="1190" spans="1:9" x14ac:dyDescent="0.25">
      <c r="A1190" s="37" t="s">
        <v>104</v>
      </c>
      <c r="B1190" s="51" t="s">
        <v>163</v>
      </c>
      <c r="C1190" s="53" t="s">
        <v>180</v>
      </c>
      <c r="D1190" s="53"/>
      <c r="E1190" s="53" t="s">
        <v>122</v>
      </c>
      <c r="F1190" s="53">
        <v>2024</v>
      </c>
      <c r="G1190" s="54">
        <v>851500</v>
      </c>
      <c r="H1190" s="51" t="s">
        <v>165</v>
      </c>
      <c r="I1190" s="58"/>
    </row>
    <row r="1191" spans="1:9" x14ac:dyDescent="0.25">
      <c r="A1191" s="37" t="s">
        <v>104</v>
      </c>
      <c r="B1191" s="51" t="s">
        <v>163</v>
      </c>
      <c r="C1191" s="53" t="s">
        <v>181</v>
      </c>
      <c r="D1191" s="53"/>
      <c r="E1191" s="53" t="s">
        <v>122</v>
      </c>
      <c r="F1191" s="53">
        <v>2024</v>
      </c>
      <c r="G1191" s="54">
        <v>803720</v>
      </c>
      <c r="H1191" s="51" t="s">
        <v>165</v>
      </c>
      <c r="I1191" s="58"/>
    </row>
    <row r="1192" spans="1:9" x14ac:dyDescent="0.25">
      <c r="A1192" s="37" t="s">
        <v>104</v>
      </c>
      <c r="B1192" s="69" t="s">
        <v>163</v>
      </c>
      <c r="C1192" s="53" t="s">
        <v>182</v>
      </c>
      <c r="D1192" s="53"/>
      <c r="E1192" s="53" t="s">
        <v>122</v>
      </c>
      <c r="F1192" s="53">
        <v>2024</v>
      </c>
      <c r="G1192" s="54">
        <v>958300</v>
      </c>
      <c r="H1192" s="55" t="s">
        <v>165</v>
      </c>
      <c r="I1192" s="58"/>
    </row>
    <row r="1193" spans="1:9" x14ac:dyDescent="0.25">
      <c r="A1193" s="37" t="s">
        <v>104</v>
      </c>
      <c r="B1193" s="69" t="s">
        <v>163</v>
      </c>
      <c r="C1193" s="53" t="s">
        <v>183</v>
      </c>
      <c r="D1193" s="53"/>
      <c r="E1193" s="53" t="s">
        <v>122</v>
      </c>
      <c r="F1193" s="53">
        <v>2024</v>
      </c>
      <c r="G1193" s="54">
        <v>969000</v>
      </c>
      <c r="H1193" s="67" t="s">
        <v>165</v>
      </c>
      <c r="I1193" s="58"/>
    </row>
    <row r="1194" spans="1:9" x14ac:dyDescent="0.25">
      <c r="A1194" s="37" t="s">
        <v>104</v>
      </c>
      <c r="B1194" s="69" t="s">
        <v>163</v>
      </c>
      <c r="C1194" s="53" t="s">
        <v>184</v>
      </c>
      <c r="D1194" s="53"/>
      <c r="E1194" s="53" t="s">
        <v>122</v>
      </c>
      <c r="F1194" s="53">
        <v>2024</v>
      </c>
      <c r="G1194" s="54">
        <v>1251220</v>
      </c>
      <c r="H1194" s="68" t="s">
        <v>165</v>
      </c>
      <c r="I1194" s="58"/>
    </row>
    <row r="1195" spans="1:9" x14ac:dyDescent="0.25">
      <c r="A1195" s="37" t="s">
        <v>104</v>
      </c>
      <c r="B1195" s="69" t="s">
        <v>163</v>
      </c>
      <c r="C1195" s="53" t="s">
        <v>185</v>
      </c>
      <c r="D1195" s="53"/>
      <c r="E1195" s="53" t="s">
        <v>122</v>
      </c>
      <c r="F1195" s="53">
        <v>2024</v>
      </c>
      <c r="G1195" s="54">
        <v>1130500</v>
      </c>
      <c r="H1195" s="55" t="s">
        <v>165</v>
      </c>
      <c r="I1195" s="58"/>
    </row>
    <row r="1196" spans="1:9" x14ac:dyDescent="0.25">
      <c r="A1196" s="37" t="s">
        <v>104</v>
      </c>
      <c r="B1196" s="69" t="s">
        <v>163</v>
      </c>
      <c r="C1196" s="53" t="s">
        <v>186</v>
      </c>
      <c r="D1196" s="53"/>
      <c r="E1196" s="53" t="s">
        <v>122</v>
      </c>
      <c r="F1196" s="53">
        <v>2024</v>
      </c>
      <c r="G1196" s="54">
        <v>1073500</v>
      </c>
      <c r="H1196" s="68" t="s">
        <v>165</v>
      </c>
      <c r="I1196" s="58"/>
    </row>
    <row r="1197" spans="1:9" x14ac:dyDescent="0.25">
      <c r="A1197" s="37" t="s">
        <v>104</v>
      </c>
      <c r="B1197" s="51" t="s">
        <v>163</v>
      </c>
      <c r="C1197" s="53" t="s">
        <v>187</v>
      </c>
      <c r="D1197" s="53"/>
      <c r="E1197" s="53" t="s">
        <v>122</v>
      </c>
      <c r="F1197" s="53">
        <v>2024</v>
      </c>
      <c r="G1197" s="54">
        <v>1102900</v>
      </c>
      <c r="H1197" s="51" t="s">
        <v>165</v>
      </c>
      <c r="I1197" s="58"/>
    </row>
    <row r="1198" spans="1:9" x14ac:dyDescent="0.25">
      <c r="A1198" s="37" t="s">
        <v>104</v>
      </c>
      <c r="B1198" s="69" t="s">
        <v>163</v>
      </c>
      <c r="C1198" s="53" t="s">
        <v>188</v>
      </c>
      <c r="D1198" s="53"/>
      <c r="E1198" s="53" t="s">
        <v>122</v>
      </c>
      <c r="F1198" s="53">
        <v>2024</v>
      </c>
      <c r="G1198" s="54">
        <v>1333820</v>
      </c>
      <c r="H1198" s="55" t="s">
        <v>165</v>
      </c>
      <c r="I1198" s="58"/>
    </row>
    <row r="1199" spans="1:9" x14ac:dyDescent="0.25">
      <c r="A1199" s="37" t="s">
        <v>104</v>
      </c>
      <c r="B1199" s="69" t="s">
        <v>189</v>
      </c>
      <c r="C1199" s="53" t="s">
        <v>190</v>
      </c>
      <c r="D1199" s="53"/>
      <c r="E1199" s="53" t="s">
        <v>191</v>
      </c>
      <c r="F1199" s="53">
        <v>2026</v>
      </c>
      <c r="G1199" s="54">
        <v>719810</v>
      </c>
      <c r="H1199" s="67" t="s">
        <v>192</v>
      </c>
      <c r="I1199" s="58"/>
    </row>
    <row r="1200" spans="1:9" x14ac:dyDescent="0.25">
      <c r="A1200" s="37" t="s">
        <v>104</v>
      </c>
      <c r="B1200" s="69" t="s">
        <v>189</v>
      </c>
      <c r="C1200" s="53" t="s">
        <v>193</v>
      </c>
      <c r="D1200" s="53"/>
      <c r="E1200" s="53" t="s">
        <v>120</v>
      </c>
      <c r="F1200" s="53">
        <v>2026</v>
      </c>
      <c r="G1200" s="54">
        <v>85810</v>
      </c>
      <c r="H1200" s="67" t="s">
        <v>192</v>
      </c>
      <c r="I1200" s="58"/>
    </row>
    <row r="1201" spans="1:9" x14ac:dyDescent="0.25">
      <c r="A1201" s="37" t="s">
        <v>104</v>
      </c>
      <c r="B1201" s="69" t="s">
        <v>189</v>
      </c>
      <c r="C1201" s="53" t="s">
        <v>194</v>
      </c>
      <c r="D1201" s="53"/>
      <c r="E1201" s="53" t="s">
        <v>122</v>
      </c>
      <c r="F1201" s="53">
        <v>2026</v>
      </c>
      <c r="G1201" s="54">
        <v>99410</v>
      </c>
      <c r="H1201" s="67" t="s">
        <v>192</v>
      </c>
      <c r="I1201" s="58"/>
    </row>
    <row r="1202" spans="1:9" x14ac:dyDescent="0.25">
      <c r="A1202" s="37" t="s">
        <v>104</v>
      </c>
      <c r="B1202" s="69" t="s">
        <v>189</v>
      </c>
      <c r="C1202" s="53" t="s">
        <v>195</v>
      </c>
      <c r="D1202" s="53"/>
      <c r="E1202" s="53" t="s">
        <v>191</v>
      </c>
      <c r="F1202" s="53">
        <v>2026</v>
      </c>
      <c r="G1202" s="54">
        <v>82070</v>
      </c>
      <c r="H1202" s="67" t="s">
        <v>192</v>
      </c>
      <c r="I1202" s="58"/>
    </row>
    <row r="1203" spans="1:9" x14ac:dyDescent="0.25">
      <c r="A1203" s="84" t="s">
        <v>13</v>
      </c>
      <c r="B1203" s="86"/>
      <c r="C1203" s="85"/>
      <c r="D1203" s="85"/>
      <c r="E1203" s="85"/>
      <c r="F1203" s="85"/>
      <c r="G1203" s="82">
        <f>SUM(G1167:G1202)</f>
        <v>54962286</v>
      </c>
      <c r="H1203" s="86"/>
      <c r="I1203" s="58"/>
    </row>
    <row r="1204" spans="1:9" s="27" customFormat="1" x14ac:dyDescent="0.25">
      <c r="A1204" s="26" t="s">
        <v>105</v>
      </c>
      <c r="B1204" s="30"/>
      <c r="C1204" s="70"/>
      <c r="D1204" s="70"/>
      <c r="E1204" s="70"/>
      <c r="F1204" s="70"/>
      <c r="G1204" s="70"/>
      <c r="H1204" s="30"/>
    </row>
    <row r="1205" spans="1:9" x14ac:dyDescent="0.25">
      <c r="A1205" s="36" t="s">
        <v>106</v>
      </c>
      <c r="B1205" s="51" t="s">
        <v>1631</v>
      </c>
      <c r="C1205" s="53">
        <v>8102003</v>
      </c>
      <c r="D1205" s="53" t="s">
        <v>1632</v>
      </c>
      <c r="E1205" s="53">
        <v>1621</v>
      </c>
      <c r="F1205" s="53">
        <v>2024</v>
      </c>
      <c r="G1205" s="54">
        <v>503364</v>
      </c>
      <c r="H1205" s="51" t="s">
        <v>1633</v>
      </c>
      <c r="I1205" s="58"/>
    </row>
    <row r="1206" spans="1:9" x14ac:dyDescent="0.25">
      <c r="A1206" s="36" t="s">
        <v>106</v>
      </c>
      <c r="B1206" s="51" t="s">
        <v>1631</v>
      </c>
      <c r="C1206" s="53">
        <v>8102004</v>
      </c>
      <c r="D1206" s="53" t="s">
        <v>1634</v>
      </c>
      <c r="E1206" s="53">
        <v>1223</v>
      </c>
      <c r="F1206" s="53">
        <v>2024</v>
      </c>
      <c r="G1206" s="54">
        <v>1630325</v>
      </c>
      <c r="H1206" s="51" t="s">
        <v>1635</v>
      </c>
      <c r="I1206" s="58"/>
    </row>
    <row r="1207" spans="1:9" x14ac:dyDescent="0.25">
      <c r="A1207" s="84" t="s">
        <v>13</v>
      </c>
      <c r="B1207" s="86"/>
      <c r="C1207" s="85"/>
      <c r="D1207" s="85"/>
      <c r="E1207" s="85"/>
      <c r="F1207" s="85"/>
      <c r="G1207" s="82">
        <f>SUM(G1205:G1206)</f>
        <v>2133689</v>
      </c>
      <c r="H1207" s="86"/>
      <c r="I1207" s="58"/>
    </row>
    <row r="1208" spans="1:9" x14ac:dyDescent="0.25">
      <c r="A1208" s="36" t="s">
        <v>107</v>
      </c>
      <c r="B1208" s="51" t="s">
        <v>706</v>
      </c>
      <c r="C1208" s="53">
        <v>5101004</v>
      </c>
      <c r="D1208" s="53"/>
      <c r="E1208" s="53">
        <v>1223</v>
      </c>
      <c r="F1208" s="53">
        <v>2023</v>
      </c>
      <c r="G1208" s="54">
        <v>171680</v>
      </c>
      <c r="H1208" s="51" t="s">
        <v>707</v>
      </c>
      <c r="I1208" s="58"/>
    </row>
    <row r="1209" spans="1:9" x14ac:dyDescent="0.25">
      <c r="A1209" s="36" t="s">
        <v>107</v>
      </c>
      <c r="B1209" s="51" t="s">
        <v>708</v>
      </c>
      <c r="C1209" s="53">
        <v>6502016</v>
      </c>
      <c r="D1209" s="53"/>
      <c r="E1209" s="53">
        <v>1223</v>
      </c>
      <c r="F1209" s="53">
        <v>2023</v>
      </c>
      <c r="G1209" s="54">
        <v>844100</v>
      </c>
      <c r="H1209" s="51" t="s">
        <v>740</v>
      </c>
      <c r="I1209" s="58"/>
    </row>
    <row r="1210" spans="1:9" x14ac:dyDescent="0.25">
      <c r="A1210" s="36" t="s">
        <v>107</v>
      </c>
      <c r="B1210" s="51" t="s">
        <v>708</v>
      </c>
      <c r="C1210" s="53">
        <v>6502017</v>
      </c>
      <c r="D1210" s="53"/>
      <c r="E1210" s="53">
        <v>1223</v>
      </c>
      <c r="F1210" s="53">
        <v>2023</v>
      </c>
      <c r="G1210" s="54">
        <v>1358160</v>
      </c>
      <c r="H1210" s="51" t="s">
        <v>741</v>
      </c>
      <c r="I1210" s="58"/>
    </row>
    <row r="1211" spans="1:9" x14ac:dyDescent="0.25">
      <c r="A1211" s="36" t="s">
        <v>107</v>
      </c>
      <c r="B1211" s="51" t="s">
        <v>708</v>
      </c>
      <c r="C1211" s="53">
        <v>6502018</v>
      </c>
      <c r="D1211" s="53"/>
      <c r="E1211" s="53">
        <v>1223</v>
      </c>
      <c r="F1211" s="53">
        <v>2023</v>
      </c>
      <c r="G1211" s="54">
        <v>979600</v>
      </c>
      <c r="H1211" s="51" t="s">
        <v>742</v>
      </c>
      <c r="I1211" s="58"/>
    </row>
    <row r="1212" spans="1:9" x14ac:dyDescent="0.25">
      <c r="A1212" s="36" t="s">
        <v>107</v>
      </c>
      <c r="B1212" s="51" t="s">
        <v>708</v>
      </c>
      <c r="C1212" s="53">
        <v>6502022</v>
      </c>
      <c r="D1212" s="53"/>
      <c r="E1212" s="53">
        <v>1223</v>
      </c>
      <c r="F1212" s="53">
        <v>2023</v>
      </c>
      <c r="G1212" s="54">
        <v>975320</v>
      </c>
      <c r="H1212" s="51" t="s">
        <v>743</v>
      </c>
      <c r="I1212" s="58"/>
    </row>
    <row r="1213" spans="1:9" x14ac:dyDescent="0.25">
      <c r="A1213" s="36" t="s">
        <v>107</v>
      </c>
      <c r="B1213" s="51" t="s">
        <v>709</v>
      </c>
      <c r="C1213" s="53">
        <v>6513005</v>
      </c>
      <c r="D1213" s="53"/>
      <c r="E1213" s="53">
        <v>1223</v>
      </c>
      <c r="F1213" s="53">
        <v>2023</v>
      </c>
      <c r="G1213" s="54">
        <v>580600</v>
      </c>
      <c r="H1213" s="51" t="s">
        <v>744</v>
      </c>
      <c r="I1213" s="58"/>
    </row>
    <row r="1214" spans="1:9" x14ac:dyDescent="0.25">
      <c r="A1214" s="36" t="s">
        <v>107</v>
      </c>
      <c r="B1214" s="51" t="s">
        <v>709</v>
      </c>
      <c r="C1214" s="53">
        <v>6513006</v>
      </c>
      <c r="D1214" s="53"/>
      <c r="E1214" s="53">
        <v>1223</v>
      </c>
      <c r="F1214" s="53">
        <v>2023</v>
      </c>
      <c r="G1214" s="54">
        <v>764610</v>
      </c>
      <c r="H1214" s="51" t="s">
        <v>745</v>
      </c>
      <c r="I1214" s="58"/>
    </row>
    <row r="1215" spans="1:9" x14ac:dyDescent="0.25">
      <c r="A1215" s="36" t="s">
        <v>107</v>
      </c>
      <c r="B1215" s="51" t="s">
        <v>709</v>
      </c>
      <c r="C1215" s="53">
        <v>6513007</v>
      </c>
      <c r="D1215" s="53"/>
      <c r="E1215" s="53">
        <v>1223</v>
      </c>
      <c r="F1215" s="53">
        <v>2023</v>
      </c>
      <c r="G1215" s="54">
        <v>773740</v>
      </c>
      <c r="H1215" s="51" t="s">
        <v>746</v>
      </c>
      <c r="I1215" s="58"/>
    </row>
    <row r="1216" spans="1:9" x14ac:dyDescent="0.25">
      <c r="A1216" s="36" t="s">
        <v>107</v>
      </c>
      <c r="B1216" s="51" t="s">
        <v>709</v>
      </c>
      <c r="C1216" s="53">
        <v>6513008</v>
      </c>
      <c r="D1216" s="53"/>
      <c r="E1216" s="53">
        <v>1223</v>
      </c>
      <c r="F1216" s="53">
        <v>2023</v>
      </c>
      <c r="G1216" s="54">
        <v>808610</v>
      </c>
      <c r="H1216" s="51" t="s">
        <v>747</v>
      </c>
      <c r="I1216" s="58"/>
    </row>
    <row r="1217" spans="1:9" x14ac:dyDescent="0.25">
      <c r="A1217" s="36" t="s">
        <v>107</v>
      </c>
      <c r="B1217" s="51" t="s">
        <v>709</v>
      </c>
      <c r="C1217" s="53">
        <v>6513009</v>
      </c>
      <c r="D1217" s="53"/>
      <c r="E1217" s="53">
        <v>1223</v>
      </c>
      <c r="F1217" s="53">
        <v>2023</v>
      </c>
      <c r="G1217" s="54">
        <v>891660</v>
      </c>
      <c r="H1217" s="51" t="s">
        <v>748</v>
      </c>
      <c r="I1217" s="58"/>
    </row>
    <row r="1218" spans="1:9" x14ac:dyDescent="0.25">
      <c r="A1218" s="36" t="s">
        <v>107</v>
      </c>
      <c r="B1218" s="51" t="s">
        <v>709</v>
      </c>
      <c r="C1218" s="53">
        <v>6513010</v>
      </c>
      <c r="D1218" s="53"/>
      <c r="E1218" s="53">
        <v>1223</v>
      </c>
      <c r="F1218" s="53">
        <v>2023</v>
      </c>
      <c r="G1218" s="54">
        <v>875020</v>
      </c>
      <c r="H1218" s="51" t="s">
        <v>749</v>
      </c>
      <c r="I1218" s="58"/>
    </row>
    <row r="1219" spans="1:9" x14ac:dyDescent="0.25">
      <c r="A1219" s="36" t="s">
        <v>107</v>
      </c>
      <c r="B1219" s="51" t="s">
        <v>709</v>
      </c>
      <c r="C1219" s="53">
        <v>6513011</v>
      </c>
      <c r="D1219" s="53"/>
      <c r="E1219" s="53">
        <v>1223</v>
      </c>
      <c r="F1219" s="53">
        <v>2023</v>
      </c>
      <c r="G1219" s="54">
        <v>802180</v>
      </c>
      <c r="H1219" s="51" t="s">
        <v>750</v>
      </c>
      <c r="I1219" s="58"/>
    </row>
    <row r="1220" spans="1:9" x14ac:dyDescent="0.25">
      <c r="A1220" s="36" t="s">
        <v>107</v>
      </c>
      <c r="B1220" s="51" t="s">
        <v>709</v>
      </c>
      <c r="C1220" s="53">
        <v>6513020</v>
      </c>
      <c r="D1220" s="53"/>
      <c r="E1220" s="53">
        <v>1223</v>
      </c>
      <c r="F1220" s="53">
        <v>2023</v>
      </c>
      <c r="G1220" s="54">
        <v>740990</v>
      </c>
      <c r="H1220" s="51" t="s">
        <v>751</v>
      </c>
      <c r="I1220" s="58"/>
    </row>
    <row r="1221" spans="1:9" x14ac:dyDescent="0.25">
      <c r="A1221" s="36" t="s">
        <v>107</v>
      </c>
      <c r="B1221" s="51" t="s">
        <v>709</v>
      </c>
      <c r="C1221" s="53">
        <v>6513021</v>
      </c>
      <c r="D1221" s="53"/>
      <c r="E1221" s="53">
        <v>1223</v>
      </c>
      <c r="F1221" s="53">
        <v>2023</v>
      </c>
      <c r="G1221" s="54">
        <v>711160</v>
      </c>
      <c r="H1221" s="51" t="s">
        <v>752</v>
      </c>
      <c r="I1221" s="58"/>
    </row>
    <row r="1222" spans="1:9" x14ac:dyDescent="0.25">
      <c r="A1222" s="36" t="s">
        <v>107</v>
      </c>
      <c r="B1222" s="51" t="s">
        <v>709</v>
      </c>
      <c r="C1222" s="53">
        <v>6513022</v>
      </c>
      <c r="D1222" s="53"/>
      <c r="E1222" s="53">
        <v>1223</v>
      </c>
      <c r="F1222" s="53">
        <v>2023</v>
      </c>
      <c r="G1222" s="54">
        <v>695660</v>
      </c>
      <c r="H1222" s="51" t="s">
        <v>753</v>
      </c>
      <c r="I1222" s="58"/>
    </row>
    <row r="1223" spans="1:9" x14ac:dyDescent="0.25">
      <c r="A1223" s="36" t="s">
        <v>107</v>
      </c>
      <c r="B1223" s="51" t="s">
        <v>709</v>
      </c>
      <c r="C1223" s="53">
        <v>6513023</v>
      </c>
      <c r="D1223" s="53"/>
      <c r="E1223" s="53">
        <v>1223</v>
      </c>
      <c r="F1223" s="53">
        <v>2023</v>
      </c>
      <c r="G1223" s="54">
        <v>679580</v>
      </c>
      <c r="H1223" s="51" t="s">
        <v>754</v>
      </c>
      <c r="I1223" s="58"/>
    </row>
    <row r="1224" spans="1:9" x14ac:dyDescent="0.25">
      <c r="A1224" s="36" t="s">
        <v>107</v>
      </c>
      <c r="B1224" s="51" t="s">
        <v>710</v>
      </c>
      <c r="C1224" s="53">
        <v>5101003</v>
      </c>
      <c r="D1224" s="53"/>
      <c r="E1224" s="53">
        <v>1223</v>
      </c>
      <c r="F1224" s="53">
        <v>2023</v>
      </c>
      <c r="G1224" s="54">
        <v>439400</v>
      </c>
      <c r="H1224" s="51" t="s">
        <v>711</v>
      </c>
      <c r="I1224" s="58"/>
    </row>
    <row r="1225" spans="1:9" x14ac:dyDescent="0.25">
      <c r="A1225" s="36" t="s">
        <v>107</v>
      </c>
      <c r="B1225" s="51" t="s">
        <v>710</v>
      </c>
      <c r="C1225" s="53">
        <v>5101004</v>
      </c>
      <c r="D1225" s="53"/>
      <c r="E1225" s="53">
        <v>1223</v>
      </c>
      <c r="F1225" s="53">
        <v>2023</v>
      </c>
      <c r="G1225" s="54">
        <v>395280</v>
      </c>
      <c r="H1225" s="51" t="s">
        <v>755</v>
      </c>
      <c r="I1225" s="58"/>
    </row>
    <row r="1226" spans="1:9" x14ac:dyDescent="0.25">
      <c r="A1226" s="36" t="s">
        <v>107</v>
      </c>
      <c r="B1226" s="51" t="s">
        <v>710</v>
      </c>
      <c r="C1226" s="53">
        <v>5101006</v>
      </c>
      <c r="D1226" s="53"/>
      <c r="E1226" s="53">
        <v>1223</v>
      </c>
      <c r="F1226" s="53">
        <v>2023</v>
      </c>
      <c r="G1226" s="54">
        <v>360520</v>
      </c>
      <c r="H1226" s="51" t="s">
        <v>756</v>
      </c>
      <c r="I1226" s="58"/>
    </row>
    <row r="1227" spans="1:9" x14ac:dyDescent="0.25">
      <c r="A1227" s="36" t="s">
        <v>107</v>
      </c>
      <c r="B1227" s="51" t="s">
        <v>710</v>
      </c>
      <c r="C1227" s="53">
        <v>5101013</v>
      </c>
      <c r="D1227" s="53"/>
      <c r="E1227" s="53">
        <v>1223</v>
      </c>
      <c r="F1227" s="53">
        <v>2023</v>
      </c>
      <c r="G1227" s="54">
        <v>203940</v>
      </c>
      <c r="H1227" s="51" t="s">
        <v>757</v>
      </c>
      <c r="I1227" s="58"/>
    </row>
    <row r="1228" spans="1:9" x14ac:dyDescent="0.25">
      <c r="A1228" s="36" t="s">
        <v>107</v>
      </c>
      <c r="B1228" s="51" t="s">
        <v>710</v>
      </c>
      <c r="C1228" s="53">
        <v>5101016</v>
      </c>
      <c r="D1228" s="53"/>
      <c r="E1228" s="53">
        <v>1223</v>
      </c>
      <c r="F1228" s="53">
        <v>2023</v>
      </c>
      <c r="G1228" s="54">
        <v>96870</v>
      </c>
      <c r="H1228" s="51" t="s">
        <v>758</v>
      </c>
      <c r="I1228" s="58"/>
    </row>
    <row r="1229" spans="1:9" x14ac:dyDescent="0.25">
      <c r="A1229" s="36" t="s">
        <v>107</v>
      </c>
      <c r="B1229" s="51" t="s">
        <v>712</v>
      </c>
      <c r="C1229" s="53">
        <v>6561001</v>
      </c>
      <c r="D1229" s="53"/>
      <c r="E1229" s="53">
        <v>1223</v>
      </c>
      <c r="F1229" s="53">
        <v>2025</v>
      </c>
      <c r="G1229" s="54">
        <v>651840</v>
      </c>
      <c r="H1229" s="51" t="s">
        <v>713</v>
      </c>
      <c r="I1229" s="58"/>
    </row>
    <row r="1230" spans="1:9" x14ac:dyDescent="0.25">
      <c r="A1230" s="36" t="s">
        <v>107</v>
      </c>
      <c r="B1230" s="51" t="s">
        <v>712</v>
      </c>
      <c r="C1230" s="53">
        <v>6561069</v>
      </c>
      <c r="D1230" s="53"/>
      <c r="E1230" s="53">
        <v>1223</v>
      </c>
      <c r="F1230" s="53">
        <v>2025</v>
      </c>
      <c r="G1230" s="54">
        <v>561260</v>
      </c>
      <c r="H1230" s="51" t="s">
        <v>759</v>
      </c>
      <c r="I1230" s="58"/>
    </row>
    <row r="1231" spans="1:9" x14ac:dyDescent="0.25">
      <c r="A1231" s="36" t="s">
        <v>107</v>
      </c>
      <c r="B1231" s="51" t="s">
        <v>712</v>
      </c>
      <c r="C1231" s="53">
        <v>6561070</v>
      </c>
      <c r="D1231" s="53"/>
      <c r="E1231" s="53">
        <v>1223</v>
      </c>
      <c r="F1231" s="53">
        <v>2025</v>
      </c>
      <c r="G1231" s="54">
        <v>627360</v>
      </c>
      <c r="H1231" s="51" t="s">
        <v>760</v>
      </c>
      <c r="I1231" s="58"/>
    </row>
    <row r="1232" spans="1:9" x14ac:dyDescent="0.25">
      <c r="A1232" s="36" t="s">
        <v>107</v>
      </c>
      <c r="B1232" s="51" t="s">
        <v>708</v>
      </c>
      <c r="C1232" s="53">
        <v>6502003</v>
      </c>
      <c r="D1232" s="53"/>
      <c r="E1232" s="53">
        <v>1223</v>
      </c>
      <c r="F1232" s="53">
        <v>2026</v>
      </c>
      <c r="G1232" s="54">
        <v>1490420</v>
      </c>
      <c r="H1232" s="51" t="s">
        <v>714</v>
      </c>
      <c r="I1232" s="58"/>
    </row>
    <row r="1233" spans="1:9" x14ac:dyDescent="0.25">
      <c r="A1233" s="36" t="s">
        <v>107</v>
      </c>
      <c r="B1233" s="51" t="s">
        <v>708</v>
      </c>
      <c r="C1233" s="53">
        <v>6502004</v>
      </c>
      <c r="D1233" s="53"/>
      <c r="E1233" s="53">
        <v>1621</v>
      </c>
      <c r="F1233" s="53">
        <v>2026</v>
      </c>
      <c r="G1233" s="54">
        <v>1441380</v>
      </c>
      <c r="H1233" s="51" t="s">
        <v>714</v>
      </c>
      <c r="I1233" s="58"/>
    </row>
    <row r="1234" spans="1:9" x14ac:dyDescent="0.25">
      <c r="A1234" s="36" t="s">
        <v>107</v>
      </c>
      <c r="B1234" s="51" t="s">
        <v>708</v>
      </c>
      <c r="C1234" s="53">
        <v>6502015</v>
      </c>
      <c r="D1234" s="53"/>
      <c r="E1234" s="53">
        <v>1223</v>
      </c>
      <c r="F1234" s="53">
        <v>2026</v>
      </c>
      <c r="G1234" s="54">
        <v>834420</v>
      </c>
      <c r="H1234" s="51" t="s">
        <v>714</v>
      </c>
      <c r="I1234" s="58"/>
    </row>
    <row r="1235" spans="1:9" x14ac:dyDescent="0.25">
      <c r="A1235" s="36" t="s">
        <v>107</v>
      </c>
      <c r="B1235" s="51" t="s">
        <v>708</v>
      </c>
      <c r="C1235" s="53">
        <v>6502020</v>
      </c>
      <c r="D1235" s="53"/>
      <c r="E1235" s="53">
        <v>1223</v>
      </c>
      <c r="F1235" s="53">
        <v>2026</v>
      </c>
      <c r="G1235" s="54">
        <v>1192540</v>
      </c>
      <c r="H1235" s="51" t="s">
        <v>714</v>
      </c>
      <c r="I1235" s="58"/>
    </row>
    <row r="1236" spans="1:9" x14ac:dyDescent="0.25">
      <c r="A1236" s="36" t="s">
        <v>107</v>
      </c>
      <c r="B1236" s="51" t="s">
        <v>708</v>
      </c>
      <c r="C1236" s="53">
        <v>6502021</v>
      </c>
      <c r="D1236" s="53"/>
      <c r="E1236" s="53">
        <v>1223</v>
      </c>
      <c r="F1236" s="53">
        <v>2026</v>
      </c>
      <c r="G1236" s="54">
        <v>900900</v>
      </c>
      <c r="H1236" s="51" t="s">
        <v>714</v>
      </c>
      <c r="I1236" s="58"/>
    </row>
    <row r="1237" spans="1:9" x14ac:dyDescent="0.25">
      <c r="A1237" s="36" t="s">
        <v>107</v>
      </c>
      <c r="B1237" s="51" t="s">
        <v>708</v>
      </c>
      <c r="C1237" s="53">
        <v>6502026</v>
      </c>
      <c r="D1237" s="53"/>
      <c r="E1237" s="53">
        <v>1621</v>
      </c>
      <c r="F1237" s="53">
        <v>2026</v>
      </c>
      <c r="G1237" s="54">
        <v>964140</v>
      </c>
      <c r="H1237" s="51" t="s">
        <v>714</v>
      </c>
      <c r="I1237" s="58"/>
    </row>
    <row r="1238" spans="1:9" x14ac:dyDescent="0.25">
      <c r="A1238" s="36" t="s">
        <v>107</v>
      </c>
      <c r="B1238" s="51" t="s">
        <v>708</v>
      </c>
      <c r="C1238" s="53">
        <v>6502029</v>
      </c>
      <c r="D1238" s="53"/>
      <c r="E1238" s="53">
        <v>1222</v>
      </c>
      <c r="F1238" s="53">
        <v>2026</v>
      </c>
      <c r="G1238" s="54">
        <v>559000</v>
      </c>
      <c r="H1238" s="51" t="s">
        <v>714</v>
      </c>
      <c r="I1238" s="58"/>
    </row>
    <row r="1239" spans="1:9" x14ac:dyDescent="0.25">
      <c r="A1239" s="36" t="s">
        <v>107</v>
      </c>
      <c r="B1239" s="51" t="s">
        <v>708</v>
      </c>
      <c r="C1239" s="53">
        <v>6502030</v>
      </c>
      <c r="D1239" s="53"/>
      <c r="E1239" s="53">
        <v>1621</v>
      </c>
      <c r="F1239" s="53">
        <v>2026</v>
      </c>
      <c r="G1239" s="54">
        <v>930860</v>
      </c>
      <c r="H1239" s="51" t="s">
        <v>714</v>
      </c>
      <c r="I1239" s="58"/>
    </row>
    <row r="1240" spans="1:9" x14ac:dyDescent="0.25">
      <c r="A1240" s="36" t="s">
        <v>107</v>
      </c>
      <c r="B1240" s="51" t="s">
        <v>708</v>
      </c>
      <c r="C1240" s="53">
        <v>6502031</v>
      </c>
      <c r="D1240" s="53"/>
      <c r="E1240" s="53">
        <v>1621</v>
      </c>
      <c r="F1240" s="53">
        <v>2026</v>
      </c>
      <c r="G1240" s="54">
        <v>1144960</v>
      </c>
      <c r="H1240" s="51" t="s">
        <v>714</v>
      </c>
      <c r="I1240" s="58"/>
    </row>
    <row r="1241" spans="1:9" x14ac:dyDescent="0.25">
      <c r="A1241" s="36" t="s">
        <v>107</v>
      </c>
      <c r="B1241" s="51" t="s">
        <v>708</v>
      </c>
      <c r="C1241" s="53">
        <v>6502033</v>
      </c>
      <c r="D1241" s="53"/>
      <c r="E1241" s="53">
        <v>1223</v>
      </c>
      <c r="F1241" s="53">
        <v>2026</v>
      </c>
      <c r="G1241" s="54">
        <v>1312240</v>
      </c>
      <c r="H1241" s="51" t="s">
        <v>714</v>
      </c>
      <c r="I1241" s="58"/>
    </row>
    <row r="1242" spans="1:9" x14ac:dyDescent="0.25">
      <c r="A1242" s="36" t="s">
        <v>107</v>
      </c>
      <c r="B1242" s="51" t="s">
        <v>708</v>
      </c>
      <c r="C1242" s="53">
        <v>6502034</v>
      </c>
      <c r="D1242" s="53"/>
      <c r="E1242" s="53">
        <v>1222</v>
      </c>
      <c r="F1242" s="53">
        <v>2026</v>
      </c>
      <c r="G1242" s="54">
        <v>948120</v>
      </c>
      <c r="H1242" s="51" t="s">
        <v>714</v>
      </c>
      <c r="I1242" s="58"/>
    </row>
    <row r="1243" spans="1:9" x14ac:dyDescent="0.25">
      <c r="A1243" s="36" t="s">
        <v>107</v>
      </c>
      <c r="B1243" s="51" t="s">
        <v>708</v>
      </c>
      <c r="C1243" s="53">
        <v>6502036</v>
      </c>
      <c r="D1243" s="53"/>
      <c r="E1243" s="53">
        <v>1223</v>
      </c>
      <c r="F1243" s="53">
        <v>2026</v>
      </c>
      <c r="G1243" s="54">
        <v>952260</v>
      </c>
      <c r="H1243" s="51" t="s">
        <v>714</v>
      </c>
      <c r="I1243" s="58"/>
    </row>
    <row r="1244" spans="1:9" x14ac:dyDescent="0.25">
      <c r="A1244" s="36" t="s">
        <v>107</v>
      </c>
      <c r="B1244" s="51" t="s">
        <v>708</v>
      </c>
      <c r="C1244" s="53">
        <v>6502037</v>
      </c>
      <c r="D1244" s="53"/>
      <c r="E1244" s="53">
        <v>1621</v>
      </c>
      <c r="F1244" s="53">
        <v>2026</v>
      </c>
      <c r="G1244" s="54">
        <v>1173980</v>
      </c>
      <c r="H1244" s="51" t="s">
        <v>714</v>
      </c>
      <c r="I1244" s="58"/>
    </row>
    <row r="1245" spans="1:9" x14ac:dyDescent="0.25">
      <c r="A1245" s="36" t="s">
        <v>107</v>
      </c>
      <c r="B1245" s="51" t="s">
        <v>708</v>
      </c>
      <c r="C1245" s="53">
        <v>6502038</v>
      </c>
      <c r="D1245" s="53"/>
      <c r="E1245" s="53">
        <v>1223</v>
      </c>
      <c r="F1245" s="53">
        <v>2026</v>
      </c>
      <c r="G1245" s="54">
        <v>945160</v>
      </c>
      <c r="H1245" s="51" t="s">
        <v>714</v>
      </c>
      <c r="I1245" s="58"/>
    </row>
    <row r="1246" spans="1:9" x14ac:dyDescent="0.25">
      <c r="A1246" s="36" t="s">
        <v>107</v>
      </c>
      <c r="B1246" s="51" t="s">
        <v>708</v>
      </c>
      <c r="C1246" s="53">
        <v>6502039</v>
      </c>
      <c r="D1246" s="53"/>
      <c r="E1246" s="53">
        <v>1621</v>
      </c>
      <c r="F1246" s="53">
        <v>2026</v>
      </c>
      <c r="G1246" s="54">
        <v>724160</v>
      </c>
      <c r="H1246" s="51" t="s">
        <v>714</v>
      </c>
      <c r="I1246" s="58"/>
    </row>
    <row r="1247" spans="1:9" x14ac:dyDescent="0.25">
      <c r="A1247" s="36" t="s">
        <v>107</v>
      </c>
      <c r="B1247" s="51" t="s">
        <v>708</v>
      </c>
      <c r="C1247" s="53">
        <v>6502040</v>
      </c>
      <c r="D1247" s="53"/>
      <c r="E1247" s="53">
        <v>1223</v>
      </c>
      <c r="F1247" s="53">
        <v>2026</v>
      </c>
      <c r="G1247" s="54">
        <v>841900</v>
      </c>
      <c r="H1247" s="51" t="s">
        <v>714</v>
      </c>
      <c r="I1247" s="58"/>
    </row>
    <row r="1248" spans="1:9" x14ac:dyDescent="0.25">
      <c r="A1248" s="36" t="s">
        <v>107</v>
      </c>
      <c r="B1248" s="51" t="s">
        <v>708</v>
      </c>
      <c r="C1248" s="53">
        <v>6502041</v>
      </c>
      <c r="D1248" s="53"/>
      <c r="E1248" s="53">
        <v>1621</v>
      </c>
      <c r="F1248" s="53">
        <v>2026</v>
      </c>
      <c r="G1248" s="54">
        <v>977300</v>
      </c>
      <c r="H1248" s="51" t="s">
        <v>714</v>
      </c>
      <c r="I1248" s="58"/>
    </row>
    <row r="1249" spans="1:9" x14ac:dyDescent="0.25">
      <c r="A1249" s="36" t="s">
        <v>107</v>
      </c>
      <c r="B1249" s="51" t="s">
        <v>708</v>
      </c>
      <c r="C1249" s="53">
        <v>6502042</v>
      </c>
      <c r="D1249" s="53"/>
      <c r="E1249" s="53">
        <v>1621</v>
      </c>
      <c r="F1249" s="53">
        <v>2026</v>
      </c>
      <c r="G1249" s="54">
        <v>1058820</v>
      </c>
      <c r="H1249" s="51" t="s">
        <v>714</v>
      </c>
      <c r="I1249" s="58"/>
    </row>
    <row r="1250" spans="1:9" x14ac:dyDescent="0.25">
      <c r="A1250" s="36" t="s">
        <v>107</v>
      </c>
      <c r="B1250" s="51" t="s">
        <v>708</v>
      </c>
      <c r="C1250" s="53">
        <v>6502043</v>
      </c>
      <c r="D1250" s="53"/>
      <c r="E1250" s="53">
        <v>1223</v>
      </c>
      <c r="F1250" s="53">
        <v>2026</v>
      </c>
      <c r="G1250" s="54">
        <v>965020</v>
      </c>
      <c r="H1250" s="51" t="s">
        <v>714</v>
      </c>
      <c r="I1250" s="58"/>
    </row>
    <row r="1251" spans="1:9" x14ac:dyDescent="0.25">
      <c r="A1251" s="36" t="s">
        <v>107</v>
      </c>
      <c r="B1251" s="51" t="s">
        <v>708</v>
      </c>
      <c r="C1251" s="53">
        <v>6502045</v>
      </c>
      <c r="D1251" s="53"/>
      <c r="E1251" s="53">
        <v>1621</v>
      </c>
      <c r="F1251" s="53">
        <v>2026</v>
      </c>
      <c r="G1251" s="54">
        <v>291580</v>
      </c>
      <c r="H1251" s="51" t="s">
        <v>714</v>
      </c>
      <c r="I1251" s="58"/>
    </row>
    <row r="1252" spans="1:9" x14ac:dyDescent="0.25">
      <c r="A1252" s="36" t="s">
        <v>107</v>
      </c>
      <c r="B1252" s="51" t="s">
        <v>708</v>
      </c>
      <c r="C1252" s="53">
        <v>6502046</v>
      </c>
      <c r="D1252" s="53"/>
      <c r="E1252" s="53">
        <v>1621</v>
      </c>
      <c r="F1252" s="53">
        <v>2026</v>
      </c>
      <c r="G1252" s="54">
        <v>590580</v>
      </c>
      <c r="H1252" s="51" t="s">
        <v>714</v>
      </c>
      <c r="I1252" s="58"/>
    </row>
    <row r="1253" spans="1:9" x14ac:dyDescent="0.25">
      <c r="A1253" s="36" t="s">
        <v>107</v>
      </c>
      <c r="B1253" s="51" t="s">
        <v>715</v>
      </c>
      <c r="C1253" s="53">
        <v>6522011</v>
      </c>
      <c r="D1253" s="53"/>
      <c r="E1253" s="53">
        <v>1223</v>
      </c>
      <c r="F1253" s="53">
        <v>2026</v>
      </c>
      <c r="G1253" s="54">
        <v>690380</v>
      </c>
      <c r="H1253" s="51" t="s">
        <v>716</v>
      </c>
      <c r="I1253" s="58"/>
    </row>
    <row r="1254" spans="1:9" x14ac:dyDescent="0.25">
      <c r="A1254" s="36" t="s">
        <v>107</v>
      </c>
      <c r="B1254" s="51" t="s">
        <v>715</v>
      </c>
      <c r="C1254" s="53">
        <v>6522012</v>
      </c>
      <c r="D1254" s="53"/>
      <c r="E1254" s="53">
        <v>1223</v>
      </c>
      <c r="F1254" s="53">
        <v>2026</v>
      </c>
      <c r="G1254" s="54">
        <v>535200</v>
      </c>
      <c r="H1254" s="51" t="s">
        <v>716</v>
      </c>
      <c r="I1254" s="58"/>
    </row>
    <row r="1255" spans="1:9" x14ac:dyDescent="0.25">
      <c r="A1255" s="36" t="s">
        <v>107</v>
      </c>
      <c r="B1255" s="51" t="s">
        <v>715</v>
      </c>
      <c r="C1255" s="53">
        <v>6522014</v>
      </c>
      <c r="D1255" s="53"/>
      <c r="E1255" s="53">
        <v>1222</v>
      </c>
      <c r="F1255" s="53">
        <v>2026</v>
      </c>
      <c r="G1255" s="54">
        <v>105220</v>
      </c>
      <c r="H1255" s="51" t="s">
        <v>716</v>
      </c>
      <c r="I1255" s="58"/>
    </row>
    <row r="1256" spans="1:9" x14ac:dyDescent="0.25">
      <c r="A1256" s="36" t="s">
        <v>107</v>
      </c>
      <c r="B1256" s="51" t="s">
        <v>715</v>
      </c>
      <c r="C1256" s="53">
        <v>6522015</v>
      </c>
      <c r="D1256" s="53"/>
      <c r="E1256" s="53">
        <v>1223</v>
      </c>
      <c r="F1256" s="53">
        <v>2026</v>
      </c>
      <c r="G1256" s="54">
        <v>664040</v>
      </c>
      <c r="H1256" s="51" t="s">
        <v>716</v>
      </c>
      <c r="I1256" s="58"/>
    </row>
    <row r="1257" spans="1:9" x14ac:dyDescent="0.25">
      <c r="A1257" s="36" t="s">
        <v>107</v>
      </c>
      <c r="B1257" s="51" t="s">
        <v>715</v>
      </c>
      <c r="C1257" s="53">
        <v>6522018</v>
      </c>
      <c r="D1257" s="53"/>
      <c r="E1257" s="53">
        <v>1621</v>
      </c>
      <c r="F1257" s="53">
        <v>2026</v>
      </c>
      <c r="G1257" s="54">
        <v>124500</v>
      </c>
      <c r="H1257" s="51" t="s">
        <v>716</v>
      </c>
      <c r="I1257" s="58"/>
    </row>
    <row r="1258" spans="1:9" x14ac:dyDescent="0.25">
      <c r="A1258" s="36" t="s">
        <v>107</v>
      </c>
      <c r="B1258" s="51" t="s">
        <v>715</v>
      </c>
      <c r="C1258" s="53">
        <v>6522022</v>
      </c>
      <c r="D1258" s="53"/>
      <c r="E1258" s="53">
        <v>1223</v>
      </c>
      <c r="F1258" s="53">
        <v>2026</v>
      </c>
      <c r="G1258" s="54">
        <v>577580</v>
      </c>
      <c r="H1258" s="51" t="s">
        <v>716</v>
      </c>
      <c r="I1258" s="58"/>
    </row>
    <row r="1259" spans="1:9" x14ac:dyDescent="0.25">
      <c r="A1259" s="36" t="s">
        <v>107</v>
      </c>
      <c r="B1259" s="51" t="s">
        <v>715</v>
      </c>
      <c r="C1259" s="53">
        <v>6522024</v>
      </c>
      <c r="D1259" s="53"/>
      <c r="E1259" s="53">
        <v>1223</v>
      </c>
      <c r="F1259" s="53">
        <v>2026</v>
      </c>
      <c r="G1259" s="54">
        <v>719120</v>
      </c>
      <c r="H1259" s="51" t="s">
        <v>716</v>
      </c>
      <c r="I1259" s="58"/>
    </row>
    <row r="1260" spans="1:9" x14ac:dyDescent="0.25">
      <c r="A1260" s="36" t="s">
        <v>107</v>
      </c>
      <c r="B1260" s="51" t="s">
        <v>715</v>
      </c>
      <c r="C1260" s="53">
        <v>6522028</v>
      </c>
      <c r="D1260" s="53"/>
      <c r="E1260" s="53">
        <v>1621</v>
      </c>
      <c r="F1260" s="53">
        <v>2026</v>
      </c>
      <c r="G1260" s="54">
        <v>924980</v>
      </c>
      <c r="H1260" s="51" t="s">
        <v>716</v>
      </c>
      <c r="I1260" s="58"/>
    </row>
    <row r="1261" spans="1:9" x14ac:dyDescent="0.25">
      <c r="A1261" s="36" t="s">
        <v>107</v>
      </c>
      <c r="B1261" s="51" t="s">
        <v>715</v>
      </c>
      <c r="C1261" s="53">
        <v>6522029</v>
      </c>
      <c r="D1261" s="53"/>
      <c r="E1261" s="53">
        <v>1621</v>
      </c>
      <c r="F1261" s="53">
        <v>2026</v>
      </c>
      <c r="G1261" s="54">
        <v>854420</v>
      </c>
      <c r="H1261" s="51" t="s">
        <v>716</v>
      </c>
      <c r="I1261" s="58"/>
    </row>
    <row r="1262" spans="1:9" x14ac:dyDescent="0.25">
      <c r="A1262" s="36" t="s">
        <v>107</v>
      </c>
      <c r="B1262" s="51" t="s">
        <v>715</v>
      </c>
      <c r="C1262" s="53">
        <v>6522031</v>
      </c>
      <c r="D1262" s="53"/>
      <c r="E1262" s="53">
        <v>1621</v>
      </c>
      <c r="F1262" s="53">
        <v>2026</v>
      </c>
      <c r="G1262" s="54">
        <v>880160</v>
      </c>
      <c r="H1262" s="51" t="s">
        <v>716</v>
      </c>
      <c r="I1262" s="58"/>
    </row>
    <row r="1263" spans="1:9" x14ac:dyDescent="0.25">
      <c r="A1263" s="36" t="s">
        <v>107</v>
      </c>
      <c r="B1263" s="51" t="s">
        <v>715</v>
      </c>
      <c r="C1263" s="53">
        <v>6522032</v>
      </c>
      <c r="D1263" s="53"/>
      <c r="E1263" s="53">
        <v>1621</v>
      </c>
      <c r="F1263" s="53">
        <v>2026</v>
      </c>
      <c r="G1263" s="54">
        <v>949060</v>
      </c>
      <c r="H1263" s="51" t="s">
        <v>716</v>
      </c>
      <c r="I1263" s="58"/>
    </row>
    <row r="1264" spans="1:9" x14ac:dyDescent="0.25">
      <c r="A1264" s="36" t="s">
        <v>107</v>
      </c>
      <c r="B1264" s="51" t="s">
        <v>715</v>
      </c>
      <c r="C1264" s="53">
        <v>6522033</v>
      </c>
      <c r="D1264" s="53"/>
      <c r="E1264" s="53">
        <v>1621</v>
      </c>
      <c r="F1264" s="53">
        <v>2026</v>
      </c>
      <c r="G1264" s="54">
        <v>1005280</v>
      </c>
      <c r="H1264" s="51" t="s">
        <v>716</v>
      </c>
      <c r="I1264" s="58"/>
    </row>
    <row r="1265" spans="1:9" x14ac:dyDescent="0.25">
      <c r="A1265" s="36" t="s">
        <v>107</v>
      </c>
      <c r="B1265" s="51" t="s">
        <v>715</v>
      </c>
      <c r="C1265" s="53">
        <v>6522034</v>
      </c>
      <c r="D1265" s="53"/>
      <c r="E1265" s="53">
        <v>1223</v>
      </c>
      <c r="F1265" s="53">
        <v>2026</v>
      </c>
      <c r="G1265" s="54">
        <v>530840</v>
      </c>
      <c r="H1265" s="51" t="s">
        <v>716</v>
      </c>
      <c r="I1265" s="58"/>
    </row>
    <row r="1266" spans="1:9" x14ac:dyDescent="0.25">
      <c r="A1266" s="36" t="s">
        <v>107</v>
      </c>
      <c r="B1266" s="51" t="s">
        <v>715</v>
      </c>
      <c r="C1266" s="53">
        <v>6522035</v>
      </c>
      <c r="D1266" s="53"/>
      <c r="E1266" s="53">
        <v>1621</v>
      </c>
      <c r="F1266" s="53">
        <v>2026</v>
      </c>
      <c r="G1266" s="54">
        <v>671300</v>
      </c>
      <c r="H1266" s="51" t="s">
        <v>716</v>
      </c>
      <c r="I1266" s="58"/>
    </row>
    <row r="1267" spans="1:9" x14ac:dyDescent="0.25">
      <c r="A1267" s="36" t="s">
        <v>107</v>
      </c>
      <c r="B1267" s="51" t="s">
        <v>717</v>
      </c>
      <c r="C1267" s="53">
        <v>7161001</v>
      </c>
      <c r="D1267" s="53"/>
      <c r="E1267" s="53">
        <v>1223</v>
      </c>
      <c r="F1267" s="53">
        <v>2026</v>
      </c>
      <c r="G1267" s="54">
        <v>2568540</v>
      </c>
      <c r="H1267" s="184" t="s">
        <v>718</v>
      </c>
      <c r="I1267" s="58"/>
    </row>
    <row r="1268" spans="1:9" x14ac:dyDescent="0.25">
      <c r="A1268" s="36" t="s">
        <v>107</v>
      </c>
      <c r="B1268" s="51" t="s">
        <v>717</v>
      </c>
      <c r="C1268" s="53">
        <v>7161002</v>
      </c>
      <c r="D1268" s="53"/>
      <c r="E1268" s="53">
        <v>1223</v>
      </c>
      <c r="F1268" s="53">
        <v>2026</v>
      </c>
      <c r="G1268" s="54">
        <v>3072100</v>
      </c>
      <c r="H1268" s="184"/>
      <c r="I1268" s="58"/>
    </row>
    <row r="1269" spans="1:9" x14ac:dyDescent="0.25">
      <c r="A1269" s="36" t="s">
        <v>107</v>
      </c>
      <c r="B1269" s="51" t="s">
        <v>717</v>
      </c>
      <c r="C1269" s="53">
        <v>7161003</v>
      </c>
      <c r="D1269" s="53"/>
      <c r="E1269" s="53">
        <v>1621</v>
      </c>
      <c r="F1269" s="53">
        <v>2026</v>
      </c>
      <c r="G1269" s="54">
        <v>3280620</v>
      </c>
      <c r="H1269" s="184"/>
      <c r="I1269" s="58"/>
    </row>
    <row r="1270" spans="1:9" x14ac:dyDescent="0.25">
      <c r="A1270" s="36" t="s">
        <v>107</v>
      </c>
      <c r="B1270" s="51" t="s">
        <v>712</v>
      </c>
      <c r="C1270" s="53">
        <v>6531004</v>
      </c>
      <c r="D1270" s="53"/>
      <c r="E1270" s="53">
        <v>1621</v>
      </c>
      <c r="F1270" s="53">
        <v>2026</v>
      </c>
      <c r="G1270" s="54">
        <v>949960</v>
      </c>
      <c r="H1270" s="184"/>
      <c r="I1270" s="58"/>
    </row>
    <row r="1271" spans="1:9" x14ac:dyDescent="0.25">
      <c r="A1271" s="36" t="s">
        <v>107</v>
      </c>
      <c r="B1271" s="51" t="s">
        <v>712</v>
      </c>
      <c r="C1271" s="53">
        <v>6531005</v>
      </c>
      <c r="D1271" s="53"/>
      <c r="E1271" s="53">
        <v>1621</v>
      </c>
      <c r="F1271" s="53">
        <v>2026</v>
      </c>
      <c r="G1271" s="54">
        <v>852380</v>
      </c>
      <c r="H1271" s="184"/>
      <c r="I1271" s="58"/>
    </row>
    <row r="1272" spans="1:9" x14ac:dyDescent="0.25">
      <c r="A1272" s="36" t="s">
        <v>107</v>
      </c>
      <c r="B1272" s="51" t="s">
        <v>712</v>
      </c>
      <c r="C1272" s="53">
        <v>6531006</v>
      </c>
      <c r="D1272" s="53"/>
      <c r="E1272" s="53">
        <v>1621</v>
      </c>
      <c r="F1272" s="53">
        <v>2026</v>
      </c>
      <c r="G1272" s="54">
        <v>859120</v>
      </c>
      <c r="H1272" s="184"/>
      <c r="I1272" s="58"/>
    </row>
    <row r="1273" spans="1:9" x14ac:dyDescent="0.25">
      <c r="A1273" s="36" t="s">
        <v>107</v>
      </c>
      <c r="B1273" s="51" t="s">
        <v>712</v>
      </c>
      <c r="C1273" s="53">
        <v>6531007</v>
      </c>
      <c r="D1273" s="53"/>
      <c r="E1273" s="53">
        <v>1223</v>
      </c>
      <c r="F1273" s="53">
        <v>2026</v>
      </c>
      <c r="G1273" s="54">
        <v>948680</v>
      </c>
      <c r="H1273" s="184"/>
      <c r="I1273" s="58"/>
    </row>
    <row r="1274" spans="1:9" x14ac:dyDescent="0.25">
      <c r="A1274" s="36" t="s">
        <v>107</v>
      </c>
      <c r="B1274" s="51" t="s">
        <v>712</v>
      </c>
      <c r="C1274" s="53">
        <v>6531009</v>
      </c>
      <c r="D1274" s="53"/>
      <c r="E1274" s="53">
        <v>1223</v>
      </c>
      <c r="F1274" s="53">
        <v>2026</v>
      </c>
      <c r="G1274" s="54">
        <v>895720</v>
      </c>
      <c r="H1274" s="184"/>
      <c r="I1274" s="58"/>
    </row>
    <row r="1275" spans="1:9" x14ac:dyDescent="0.25">
      <c r="A1275" s="36" t="s">
        <v>107</v>
      </c>
      <c r="B1275" s="51" t="s">
        <v>712</v>
      </c>
      <c r="C1275" s="53">
        <v>6531010</v>
      </c>
      <c r="D1275" s="53"/>
      <c r="E1275" s="53">
        <v>1621</v>
      </c>
      <c r="F1275" s="53">
        <v>2026</v>
      </c>
      <c r="G1275" s="54">
        <v>977780</v>
      </c>
      <c r="H1275" s="184"/>
      <c r="I1275" s="58"/>
    </row>
    <row r="1276" spans="1:9" x14ac:dyDescent="0.25">
      <c r="A1276" s="36" t="s">
        <v>107</v>
      </c>
      <c r="B1276" s="51" t="s">
        <v>712</v>
      </c>
      <c r="C1276" s="53">
        <v>6531012</v>
      </c>
      <c r="D1276" s="53"/>
      <c r="E1276" s="53">
        <v>1621</v>
      </c>
      <c r="F1276" s="53">
        <v>2026</v>
      </c>
      <c r="G1276" s="54">
        <v>584220</v>
      </c>
      <c r="H1276" s="184"/>
      <c r="I1276" s="58"/>
    </row>
    <row r="1277" spans="1:9" x14ac:dyDescent="0.25">
      <c r="A1277" s="36" t="s">
        <v>107</v>
      </c>
      <c r="B1277" s="51" t="s">
        <v>712</v>
      </c>
      <c r="C1277" s="53">
        <v>6531014</v>
      </c>
      <c r="D1277" s="53"/>
      <c r="E1277" s="53">
        <v>1223</v>
      </c>
      <c r="F1277" s="53">
        <v>2026</v>
      </c>
      <c r="G1277" s="54">
        <v>504200</v>
      </c>
      <c r="H1277" s="184"/>
      <c r="I1277" s="58"/>
    </row>
    <row r="1278" spans="1:9" x14ac:dyDescent="0.25">
      <c r="A1278" s="36" t="s">
        <v>107</v>
      </c>
      <c r="B1278" s="51" t="s">
        <v>712</v>
      </c>
      <c r="C1278" s="53">
        <v>6531016</v>
      </c>
      <c r="D1278" s="53"/>
      <c r="E1278" s="53">
        <v>1621</v>
      </c>
      <c r="F1278" s="53">
        <v>2026</v>
      </c>
      <c r="G1278" s="54">
        <v>1017780</v>
      </c>
      <c r="H1278" s="184"/>
      <c r="I1278" s="58"/>
    </row>
    <row r="1279" spans="1:9" x14ac:dyDescent="0.25">
      <c r="A1279" s="36" t="s">
        <v>107</v>
      </c>
      <c r="B1279" s="51" t="s">
        <v>712</v>
      </c>
      <c r="C1279" s="53">
        <v>6531017</v>
      </c>
      <c r="D1279" s="53"/>
      <c r="E1279" s="53">
        <v>1621</v>
      </c>
      <c r="F1279" s="53">
        <v>2026</v>
      </c>
      <c r="G1279" s="54">
        <v>569540</v>
      </c>
      <c r="H1279" s="184"/>
      <c r="I1279" s="58"/>
    </row>
    <row r="1280" spans="1:9" x14ac:dyDescent="0.25">
      <c r="A1280" s="36" t="s">
        <v>107</v>
      </c>
      <c r="B1280" s="51" t="s">
        <v>712</v>
      </c>
      <c r="C1280" s="53">
        <v>6531018</v>
      </c>
      <c r="D1280" s="53"/>
      <c r="E1280" s="53">
        <v>1621</v>
      </c>
      <c r="F1280" s="53">
        <v>2026</v>
      </c>
      <c r="G1280" s="54">
        <v>761160</v>
      </c>
      <c r="H1280" s="184"/>
      <c r="I1280" s="58"/>
    </row>
    <row r="1281" spans="1:9 16384:16384" x14ac:dyDescent="0.25">
      <c r="A1281" s="36" t="s">
        <v>107</v>
      </c>
      <c r="B1281" s="51" t="s">
        <v>719</v>
      </c>
      <c r="C1281" s="53">
        <v>8103001</v>
      </c>
      <c r="D1281" s="53" t="s">
        <v>720</v>
      </c>
      <c r="E1281" s="53">
        <v>1222</v>
      </c>
      <c r="F1281" s="53">
        <v>2024</v>
      </c>
      <c r="G1281" s="54">
        <v>2434456</v>
      </c>
      <c r="H1281" s="51" t="s">
        <v>721</v>
      </c>
      <c r="I1281" s="58"/>
    </row>
    <row r="1282" spans="1:9 16384:16384" x14ac:dyDescent="0.25">
      <c r="A1282" s="36" t="s">
        <v>107</v>
      </c>
      <c r="B1282" s="51" t="s">
        <v>719</v>
      </c>
      <c r="C1282" s="53">
        <v>8103002</v>
      </c>
      <c r="D1282" s="53" t="s">
        <v>722</v>
      </c>
      <c r="E1282" s="53">
        <v>1223</v>
      </c>
      <c r="F1282" s="53">
        <v>2024</v>
      </c>
      <c r="G1282" s="54">
        <v>8507825</v>
      </c>
      <c r="H1282" s="51" t="s">
        <v>761</v>
      </c>
      <c r="I1282" s="58"/>
    </row>
    <row r="1283" spans="1:9 16384:16384" x14ac:dyDescent="0.25">
      <c r="A1283" s="36" t="s">
        <v>107</v>
      </c>
      <c r="B1283" s="51" t="s">
        <v>719</v>
      </c>
      <c r="C1283" s="53">
        <v>8103003</v>
      </c>
      <c r="D1283" s="53" t="s">
        <v>723</v>
      </c>
      <c r="E1283" s="53">
        <v>1621</v>
      </c>
      <c r="F1283" s="53">
        <v>2024</v>
      </c>
      <c r="G1283" s="54">
        <v>3157828</v>
      </c>
      <c r="H1283" s="51" t="s">
        <v>762</v>
      </c>
      <c r="I1283" s="58"/>
    </row>
    <row r="1284" spans="1:9 16384:16384" x14ac:dyDescent="0.25">
      <c r="A1284" s="36" t="s">
        <v>107</v>
      </c>
      <c r="B1284" s="51" t="s">
        <v>719</v>
      </c>
      <c r="C1284" s="53">
        <v>8103006</v>
      </c>
      <c r="D1284" s="53" t="s">
        <v>724</v>
      </c>
      <c r="E1284" s="53">
        <v>1221</v>
      </c>
      <c r="F1284" s="53">
        <v>2024</v>
      </c>
      <c r="G1284" s="54">
        <v>2381341</v>
      </c>
      <c r="H1284" s="51" t="s">
        <v>763</v>
      </c>
      <c r="I1284" s="58"/>
    </row>
    <row r="1285" spans="1:9 16384:16384" x14ac:dyDescent="0.25">
      <c r="A1285" s="36" t="s">
        <v>107</v>
      </c>
      <c r="B1285" s="51" t="s">
        <v>725</v>
      </c>
      <c r="C1285" s="53">
        <v>8101001</v>
      </c>
      <c r="D1285" s="53" t="s">
        <v>726</v>
      </c>
      <c r="E1285" s="53">
        <v>1223</v>
      </c>
      <c r="F1285" s="53">
        <v>2025</v>
      </c>
      <c r="G1285" s="54">
        <v>7680592</v>
      </c>
      <c r="H1285" s="51" t="s">
        <v>727</v>
      </c>
      <c r="I1285" s="58"/>
    </row>
    <row r="1286" spans="1:9 16384:16384" x14ac:dyDescent="0.25">
      <c r="A1286" s="36" t="s">
        <v>107</v>
      </c>
      <c r="B1286" s="51" t="s">
        <v>725</v>
      </c>
      <c r="C1286" s="53">
        <v>8101002</v>
      </c>
      <c r="D1286" s="53" t="s">
        <v>728</v>
      </c>
      <c r="E1286" s="53">
        <v>1621</v>
      </c>
      <c r="F1286" s="53">
        <v>2025</v>
      </c>
      <c r="G1286" s="54">
        <v>89279</v>
      </c>
      <c r="H1286" s="51" t="s">
        <v>727</v>
      </c>
      <c r="I1286" s="58"/>
    </row>
    <row r="1287" spans="1:9 16384:16384" x14ac:dyDescent="0.25">
      <c r="A1287" s="36" t="s">
        <v>107</v>
      </c>
      <c r="B1287" s="51" t="s">
        <v>729</v>
      </c>
      <c r="C1287" s="53">
        <v>8102010</v>
      </c>
      <c r="D1287" s="53" t="s">
        <v>730</v>
      </c>
      <c r="E1287" s="53">
        <v>1213</v>
      </c>
      <c r="F1287" s="53">
        <v>2025</v>
      </c>
      <c r="G1287" s="54">
        <v>1165496</v>
      </c>
      <c r="H1287" s="51" t="s">
        <v>727</v>
      </c>
      <c r="I1287" s="58"/>
    </row>
    <row r="1288" spans="1:9 16384:16384" x14ac:dyDescent="0.25">
      <c r="A1288" s="36" t="s">
        <v>107</v>
      </c>
      <c r="B1288" s="51" t="s">
        <v>729</v>
      </c>
      <c r="C1288" s="53">
        <v>8102012</v>
      </c>
      <c r="D1288" s="53" t="s">
        <v>731</v>
      </c>
      <c r="E1288" s="53">
        <v>1222</v>
      </c>
      <c r="F1288" s="53">
        <v>2025</v>
      </c>
      <c r="G1288" s="54">
        <v>2044430</v>
      </c>
      <c r="H1288" s="51" t="s">
        <v>727</v>
      </c>
      <c r="I1288" s="58"/>
    </row>
    <row r="1289" spans="1:9 16384:16384" x14ac:dyDescent="0.25">
      <c r="A1289" s="36" t="s">
        <v>107</v>
      </c>
      <c r="B1289" s="51" t="s">
        <v>729</v>
      </c>
      <c r="C1289" s="53">
        <v>8102013</v>
      </c>
      <c r="D1289" s="53" t="s">
        <v>732</v>
      </c>
      <c r="E1289" s="53">
        <v>1223</v>
      </c>
      <c r="F1289" s="53">
        <v>2025</v>
      </c>
      <c r="G1289" s="54">
        <v>5019003</v>
      </c>
      <c r="H1289" s="51" t="s">
        <v>727</v>
      </c>
      <c r="I1289" s="58"/>
    </row>
    <row r="1290" spans="1:9 16384:16384" x14ac:dyDescent="0.25">
      <c r="A1290" s="36" t="s">
        <v>107</v>
      </c>
      <c r="B1290" s="51" t="s">
        <v>719</v>
      </c>
      <c r="C1290" s="53">
        <v>8103005</v>
      </c>
      <c r="D1290" s="53" t="s">
        <v>733</v>
      </c>
      <c r="E1290" s="53">
        <v>1621</v>
      </c>
      <c r="F1290" s="53">
        <v>2025</v>
      </c>
      <c r="G1290" s="54">
        <v>995816</v>
      </c>
      <c r="H1290" s="51" t="s">
        <v>727</v>
      </c>
      <c r="I1290" s="58"/>
    </row>
    <row r="1291" spans="1:9 16384:16384" x14ac:dyDescent="0.25">
      <c r="A1291" s="36" t="s">
        <v>107</v>
      </c>
      <c r="B1291" s="51" t="s">
        <v>719</v>
      </c>
      <c r="C1291" s="53">
        <v>8103007</v>
      </c>
      <c r="D1291" s="53" t="s">
        <v>734</v>
      </c>
      <c r="E1291" s="53">
        <v>1221</v>
      </c>
      <c r="F1291" s="53">
        <v>2025</v>
      </c>
      <c r="G1291" s="54">
        <v>860989</v>
      </c>
      <c r="H1291" s="51" t="s">
        <v>727</v>
      </c>
      <c r="I1291" s="58"/>
    </row>
    <row r="1292" spans="1:9 16384:16384" x14ac:dyDescent="0.25">
      <c r="A1292" s="36" t="s">
        <v>107</v>
      </c>
      <c r="B1292" s="51" t="s">
        <v>719</v>
      </c>
      <c r="C1292" s="53">
        <v>8103008</v>
      </c>
      <c r="D1292" s="53" t="s">
        <v>735</v>
      </c>
      <c r="E1292" s="53">
        <v>1222</v>
      </c>
      <c r="F1292" s="53">
        <v>2025</v>
      </c>
      <c r="G1292" s="54">
        <v>2274697</v>
      </c>
      <c r="H1292" s="51" t="s">
        <v>727</v>
      </c>
      <c r="I1292" s="58"/>
    </row>
    <row r="1293" spans="1:9 16384:16384" x14ac:dyDescent="0.25">
      <c r="A1293" s="36" t="s">
        <v>107</v>
      </c>
      <c r="B1293" s="51" t="s">
        <v>719</v>
      </c>
      <c r="C1293" s="53">
        <v>8103009</v>
      </c>
      <c r="D1293" s="53" t="s">
        <v>736</v>
      </c>
      <c r="E1293" s="53">
        <v>1223</v>
      </c>
      <c r="F1293" s="53">
        <v>2025</v>
      </c>
      <c r="G1293" s="54">
        <v>13844191</v>
      </c>
      <c r="H1293" s="51" t="s">
        <v>727</v>
      </c>
      <c r="I1293" s="58"/>
    </row>
    <row r="1294" spans="1:9 16384:16384" x14ac:dyDescent="0.25">
      <c r="A1294" s="36" t="s">
        <v>107</v>
      </c>
      <c r="B1294" s="51" t="s">
        <v>737</v>
      </c>
      <c r="C1294" s="53">
        <v>8104001</v>
      </c>
      <c r="D1294" s="53" t="s">
        <v>738</v>
      </c>
      <c r="E1294" s="53">
        <v>1223</v>
      </c>
      <c r="F1294" s="53">
        <v>2025</v>
      </c>
      <c r="G1294" s="54">
        <v>22691077</v>
      </c>
      <c r="H1294" s="51" t="s">
        <v>727</v>
      </c>
      <c r="I1294" s="58"/>
    </row>
    <row r="1295" spans="1:9 16384:16384" x14ac:dyDescent="0.25">
      <c r="A1295" s="36" t="s">
        <v>107</v>
      </c>
      <c r="B1295" s="51" t="s">
        <v>737</v>
      </c>
      <c r="C1295" s="53">
        <v>8104003</v>
      </c>
      <c r="D1295" s="53" t="s">
        <v>739</v>
      </c>
      <c r="E1295" s="53">
        <v>1621</v>
      </c>
      <c r="F1295" s="53">
        <v>2025</v>
      </c>
      <c r="G1295" s="54">
        <v>4763332</v>
      </c>
      <c r="H1295" s="51" t="s">
        <v>727</v>
      </c>
      <c r="I1295" s="58"/>
    </row>
    <row r="1296" spans="1:9 16384:16384" x14ac:dyDescent="0.25">
      <c r="A1296" s="84" t="s">
        <v>13</v>
      </c>
      <c r="B1296" s="86"/>
      <c r="C1296" s="85"/>
      <c r="D1296" s="85"/>
      <c r="E1296" s="85"/>
      <c r="F1296" s="85"/>
      <c r="G1296" s="82">
        <f>SUM(G1208:G1295)</f>
        <v>141213112</v>
      </c>
      <c r="H1296" s="86"/>
      <c r="I1296" s="58"/>
      <c r="XFD1296" s="28">
        <f>SUM(G1296:XFC1296)</f>
        <v>141213112</v>
      </c>
    </row>
    <row r="1297" spans="1:9 16384:16384" x14ac:dyDescent="0.25">
      <c r="A1297" s="37" t="s">
        <v>108</v>
      </c>
      <c r="B1297" s="69" t="s">
        <v>4</v>
      </c>
      <c r="C1297" s="71">
        <v>7101003</v>
      </c>
      <c r="D1297" s="71"/>
      <c r="E1297" s="71">
        <v>1621</v>
      </c>
      <c r="F1297" s="71">
        <v>2025</v>
      </c>
      <c r="G1297" s="73">
        <v>1061700</v>
      </c>
      <c r="H1297" s="69" t="s">
        <v>416</v>
      </c>
      <c r="I1297" s="58"/>
      <c r="XFD1297" s="28"/>
    </row>
    <row r="1298" spans="1:9 16384:16384" x14ac:dyDescent="0.25">
      <c r="A1298" s="37" t="s">
        <v>108</v>
      </c>
      <c r="B1298" s="69" t="s">
        <v>4</v>
      </c>
      <c r="C1298" s="71">
        <v>7101004</v>
      </c>
      <c r="D1298" s="71"/>
      <c r="E1298" s="71">
        <v>1621</v>
      </c>
      <c r="F1298" s="71">
        <v>2025</v>
      </c>
      <c r="G1298" s="73">
        <v>1092800</v>
      </c>
      <c r="H1298" s="55" t="s">
        <v>416</v>
      </c>
      <c r="I1298" s="58"/>
    </row>
    <row r="1299" spans="1:9 16384:16384" x14ac:dyDescent="0.25">
      <c r="A1299" s="37" t="s">
        <v>108</v>
      </c>
      <c r="B1299" s="69" t="s">
        <v>417</v>
      </c>
      <c r="C1299" s="53">
        <v>5131001</v>
      </c>
      <c r="D1299" s="53"/>
      <c r="E1299" s="53">
        <v>1213</v>
      </c>
      <c r="F1299" s="53">
        <v>2024</v>
      </c>
      <c r="G1299" s="54">
        <v>158400</v>
      </c>
      <c r="H1299" s="52" t="s">
        <v>416</v>
      </c>
      <c r="I1299" s="58"/>
    </row>
    <row r="1300" spans="1:9 16384:16384" x14ac:dyDescent="0.25">
      <c r="A1300" s="37" t="s">
        <v>108</v>
      </c>
      <c r="B1300" s="69" t="s">
        <v>417</v>
      </c>
      <c r="C1300" s="53">
        <v>5131005</v>
      </c>
      <c r="D1300" s="53"/>
      <c r="E1300" s="53">
        <v>1213</v>
      </c>
      <c r="F1300" s="53">
        <v>2025</v>
      </c>
      <c r="G1300" s="54">
        <v>393380</v>
      </c>
      <c r="H1300" s="52" t="s">
        <v>416</v>
      </c>
      <c r="I1300" s="58"/>
    </row>
    <row r="1301" spans="1:9 16384:16384" x14ac:dyDescent="0.25">
      <c r="A1301" s="37" t="s">
        <v>108</v>
      </c>
      <c r="B1301" s="69" t="s">
        <v>417</v>
      </c>
      <c r="C1301" s="53">
        <v>6531007</v>
      </c>
      <c r="D1301" s="53"/>
      <c r="E1301" s="53">
        <v>1213</v>
      </c>
      <c r="F1301" s="53">
        <v>2025</v>
      </c>
      <c r="G1301" s="54">
        <v>845340</v>
      </c>
      <c r="H1301" s="52" t="s">
        <v>416</v>
      </c>
      <c r="I1301" s="58"/>
    </row>
    <row r="1302" spans="1:9 16384:16384" x14ac:dyDescent="0.25">
      <c r="A1302" s="37" t="s">
        <v>108</v>
      </c>
      <c r="B1302" s="69" t="s">
        <v>417</v>
      </c>
      <c r="C1302" s="53">
        <v>6531011</v>
      </c>
      <c r="D1302" s="53"/>
      <c r="E1302" s="53">
        <v>1223</v>
      </c>
      <c r="F1302" s="53">
        <v>2025</v>
      </c>
      <c r="G1302" s="54">
        <v>713020</v>
      </c>
      <c r="H1302" s="52" t="s">
        <v>419</v>
      </c>
      <c r="I1302" s="58"/>
    </row>
    <row r="1303" spans="1:9 16384:16384" x14ac:dyDescent="0.25">
      <c r="A1303" s="37" t="s">
        <v>108</v>
      </c>
      <c r="B1303" s="69" t="s">
        <v>417</v>
      </c>
      <c r="C1303" s="53">
        <v>5131007</v>
      </c>
      <c r="D1303" s="53"/>
      <c r="E1303" s="53">
        <v>1621</v>
      </c>
      <c r="F1303" s="53">
        <v>2025</v>
      </c>
      <c r="G1303" s="54">
        <v>649240</v>
      </c>
      <c r="H1303" s="51" t="s">
        <v>416</v>
      </c>
      <c r="I1303" s="58"/>
    </row>
    <row r="1304" spans="1:9 16384:16384" x14ac:dyDescent="0.25">
      <c r="A1304" s="37" t="s">
        <v>108</v>
      </c>
      <c r="B1304" s="69" t="s">
        <v>430</v>
      </c>
      <c r="C1304" s="53">
        <v>6561004</v>
      </c>
      <c r="D1304" s="53"/>
      <c r="E1304" s="53">
        <v>1223</v>
      </c>
      <c r="F1304" s="53">
        <v>2026</v>
      </c>
      <c r="G1304" s="54">
        <v>1337280</v>
      </c>
      <c r="H1304" s="51" t="s">
        <v>419</v>
      </c>
      <c r="I1304" s="58"/>
    </row>
    <row r="1305" spans="1:9 16384:16384" x14ac:dyDescent="0.25">
      <c r="A1305" s="37" t="s">
        <v>108</v>
      </c>
      <c r="B1305" s="69" t="s">
        <v>430</v>
      </c>
      <c r="C1305" s="53">
        <v>6561007</v>
      </c>
      <c r="D1305" s="53"/>
      <c r="E1305" s="53">
        <v>1223</v>
      </c>
      <c r="F1305" s="53">
        <v>2026</v>
      </c>
      <c r="G1305" s="54">
        <v>751020</v>
      </c>
      <c r="H1305" s="52" t="s">
        <v>419</v>
      </c>
      <c r="I1305" s="58"/>
    </row>
    <row r="1306" spans="1:9 16384:16384" x14ac:dyDescent="0.25">
      <c r="A1306" s="37" t="s">
        <v>108</v>
      </c>
      <c r="B1306" s="69" t="s">
        <v>430</v>
      </c>
      <c r="C1306" s="53">
        <v>6561008</v>
      </c>
      <c r="D1306" s="53"/>
      <c r="E1306" s="53">
        <v>1223</v>
      </c>
      <c r="F1306" s="53">
        <v>2026</v>
      </c>
      <c r="G1306" s="54">
        <v>541020</v>
      </c>
      <c r="H1306" s="52" t="s">
        <v>419</v>
      </c>
      <c r="I1306" s="58"/>
    </row>
    <row r="1307" spans="1:9 16384:16384" x14ac:dyDescent="0.25">
      <c r="A1307" s="37" t="s">
        <v>108</v>
      </c>
      <c r="B1307" s="69" t="s">
        <v>430</v>
      </c>
      <c r="C1307" s="53">
        <v>6561009</v>
      </c>
      <c r="D1307" s="53"/>
      <c r="E1307" s="53">
        <v>1223</v>
      </c>
      <c r="F1307" s="53">
        <v>2026</v>
      </c>
      <c r="G1307" s="54">
        <v>464140</v>
      </c>
      <c r="H1307" s="52" t="s">
        <v>419</v>
      </c>
      <c r="I1307" s="58"/>
    </row>
    <row r="1308" spans="1:9 16384:16384" x14ac:dyDescent="0.25">
      <c r="A1308" s="37" t="s">
        <v>108</v>
      </c>
      <c r="B1308" s="69" t="s">
        <v>430</v>
      </c>
      <c r="C1308" s="53">
        <v>6562002</v>
      </c>
      <c r="D1308" s="53"/>
      <c r="E1308" s="53">
        <v>1223</v>
      </c>
      <c r="F1308" s="53">
        <v>2026</v>
      </c>
      <c r="G1308" s="54">
        <v>283780</v>
      </c>
      <c r="H1308" s="52" t="s">
        <v>419</v>
      </c>
      <c r="I1308" s="58"/>
    </row>
    <row r="1309" spans="1:9 16384:16384" x14ac:dyDescent="0.25">
      <c r="A1309" s="37" t="s">
        <v>108</v>
      </c>
      <c r="B1309" s="69" t="s">
        <v>430</v>
      </c>
      <c r="C1309" s="53">
        <v>6561006</v>
      </c>
      <c r="D1309" s="53"/>
      <c r="E1309" s="53">
        <v>1611</v>
      </c>
      <c r="F1309" s="53">
        <v>2026</v>
      </c>
      <c r="G1309" s="54">
        <v>822920</v>
      </c>
      <c r="H1309" s="52" t="s">
        <v>419</v>
      </c>
      <c r="I1309" s="58"/>
    </row>
    <row r="1310" spans="1:9 16384:16384" x14ac:dyDescent="0.25">
      <c r="A1310" s="37" t="s">
        <v>108</v>
      </c>
      <c r="B1310" s="69" t="s">
        <v>430</v>
      </c>
      <c r="C1310" s="53">
        <v>6561001</v>
      </c>
      <c r="D1310" s="53"/>
      <c r="E1310" s="53">
        <v>1621</v>
      </c>
      <c r="F1310" s="53">
        <v>2026</v>
      </c>
      <c r="G1310" s="54">
        <v>771400</v>
      </c>
      <c r="H1310" s="52" t="s">
        <v>419</v>
      </c>
      <c r="I1310" s="58"/>
    </row>
    <row r="1311" spans="1:9 16384:16384" x14ac:dyDescent="0.25">
      <c r="A1311" s="37" t="s">
        <v>108</v>
      </c>
      <c r="B1311" s="69" t="s">
        <v>430</v>
      </c>
      <c r="C1311" s="53">
        <v>6561002</v>
      </c>
      <c r="D1311" s="53"/>
      <c r="E1311" s="53">
        <v>1621</v>
      </c>
      <c r="F1311" s="53">
        <v>2026</v>
      </c>
      <c r="G1311" s="54">
        <v>738040</v>
      </c>
      <c r="H1311" s="52" t="s">
        <v>419</v>
      </c>
      <c r="I1311" s="58"/>
    </row>
    <row r="1312" spans="1:9 16384:16384" x14ac:dyDescent="0.25">
      <c r="A1312" s="37" t="s">
        <v>108</v>
      </c>
      <c r="B1312" s="69" t="s">
        <v>430</v>
      </c>
      <c r="C1312" s="53">
        <v>6561003</v>
      </c>
      <c r="D1312" s="53"/>
      <c r="E1312" s="53">
        <v>1621</v>
      </c>
      <c r="F1312" s="53">
        <v>2026</v>
      </c>
      <c r="G1312" s="54">
        <v>1315680</v>
      </c>
      <c r="H1312" s="52" t="s">
        <v>419</v>
      </c>
      <c r="I1312" s="58"/>
    </row>
    <row r="1313" spans="1:9" x14ac:dyDescent="0.25">
      <c r="A1313" s="37" t="s">
        <v>108</v>
      </c>
      <c r="B1313" s="69" t="s">
        <v>430</v>
      </c>
      <c r="C1313" s="53">
        <v>6561005</v>
      </c>
      <c r="D1313" s="53"/>
      <c r="E1313" s="53">
        <v>1621</v>
      </c>
      <c r="F1313" s="53">
        <v>2026</v>
      </c>
      <c r="G1313" s="54">
        <v>1170240</v>
      </c>
      <c r="H1313" s="52" t="s">
        <v>419</v>
      </c>
      <c r="I1313" s="58"/>
    </row>
    <row r="1314" spans="1:9" x14ac:dyDescent="0.25">
      <c r="A1314" s="37" t="s">
        <v>108</v>
      </c>
      <c r="B1314" s="69" t="s">
        <v>430</v>
      </c>
      <c r="C1314" s="53">
        <v>6562001</v>
      </c>
      <c r="D1314" s="53"/>
      <c r="E1314" s="53">
        <v>1621</v>
      </c>
      <c r="F1314" s="53">
        <v>2026</v>
      </c>
      <c r="G1314" s="54">
        <v>522360</v>
      </c>
      <c r="H1314" s="52" t="s">
        <v>419</v>
      </c>
      <c r="I1314" s="58"/>
    </row>
    <row r="1315" spans="1:9" x14ac:dyDescent="0.25">
      <c r="A1315" s="37" t="s">
        <v>108</v>
      </c>
      <c r="B1315" s="69" t="s">
        <v>431</v>
      </c>
      <c r="C1315" s="53">
        <v>7162001</v>
      </c>
      <c r="D1315" s="53"/>
      <c r="E1315" s="53">
        <v>1213</v>
      </c>
      <c r="F1315" s="53">
        <v>2025</v>
      </c>
      <c r="G1315" s="54">
        <v>689720</v>
      </c>
      <c r="H1315" s="52" t="s">
        <v>422</v>
      </c>
      <c r="I1315" s="58"/>
    </row>
    <row r="1316" spans="1:9" x14ac:dyDescent="0.25">
      <c r="A1316" s="37" t="s">
        <v>108</v>
      </c>
      <c r="B1316" s="69" t="s">
        <v>431</v>
      </c>
      <c r="C1316" s="53">
        <v>7162002</v>
      </c>
      <c r="D1316" s="53"/>
      <c r="E1316" s="53">
        <v>1223</v>
      </c>
      <c r="F1316" s="53">
        <v>2025</v>
      </c>
      <c r="G1316" s="54">
        <v>1393320</v>
      </c>
      <c r="H1316" s="52" t="s">
        <v>422</v>
      </c>
      <c r="I1316" s="58"/>
    </row>
    <row r="1317" spans="1:9" x14ac:dyDescent="0.25">
      <c r="A1317" s="37" t="s">
        <v>108</v>
      </c>
      <c r="B1317" s="69" t="s">
        <v>431</v>
      </c>
      <c r="C1317" s="53">
        <v>7162006</v>
      </c>
      <c r="D1317" s="53"/>
      <c r="E1317" s="53">
        <v>1223</v>
      </c>
      <c r="F1317" s="53">
        <v>2025</v>
      </c>
      <c r="G1317" s="54">
        <v>447983</v>
      </c>
      <c r="H1317" s="52" t="s">
        <v>422</v>
      </c>
      <c r="I1317" s="58"/>
    </row>
    <row r="1318" spans="1:9" x14ac:dyDescent="0.25">
      <c r="A1318" s="37" t="s">
        <v>108</v>
      </c>
      <c r="B1318" s="69" t="s">
        <v>431</v>
      </c>
      <c r="C1318" s="53">
        <v>7162007</v>
      </c>
      <c r="D1318" s="53"/>
      <c r="E1318" s="53">
        <v>1223</v>
      </c>
      <c r="F1318" s="53">
        <v>2025</v>
      </c>
      <c r="G1318" s="54">
        <v>1295780</v>
      </c>
      <c r="H1318" s="52" t="s">
        <v>422</v>
      </c>
      <c r="I1318" s="58"/>
    </row>
    <row r="1319" spans="1:9" x14ac:dyDescent="0.25">
      <c r="A1319" s="37" t="s">
        <v>108</v>
      </c>
      <c r="B1319" s="69" t="s">
        <v>431</v>
      </c>
      <c r="C1319" s="53">
        <v>7162004</v>
      </c>
      <c r="D1319" s="53"/>
      <c r="E1319" s="53">
        <v>1621</v>
      </c>
      <c r="F1319" s="53">
        <v>2025</v>
      </c>
      <c r="G1319" s="54">
        <v>1082120</v>
      </c>
      <c r="H1319" s="52" t="s">
        <v>422</v>
      </c>
      <c r="I1319" s="58"/>
    </row>
    <row r="1320" spans="1:9" x14ac:dyDescent="0.25">
      <c r="A1320" s="37" t="s">
        <v>108</v>
      </c>
      <c r="B1320" s="69" t="s">
        <v>420</v>
      </c>
      <c r="C1320" s="53">
        <v>6508003</v>
      </c>
      <c r="D1320" s="53"/>
      <c r="E1320" s="53">
        <v>1213</v>
      </c>
      <c r="F1320" s="53">
        <v>2025</v>
      </c>
      <c r="G1320" s="54">
        <v>159440</v>
      </c>
      <c r="H1320" s="52" t="s">
        <v>432</v>
      </c>
      <c r="I1320" s="58"/>
    </row>
    <row r="1321" spans="1:9" x14ac:dyDescent="0.25">
      <c r="A1321" s="37" t="s">
        <v>108</v>
      </c>
      <c r="B1321" s="69" t="s">
        <v>420</v>
      </c>
      <c r="C1321" s="53">
        <v>5101003</v>
      </c>
      <c r="D1321" s="53"/>
      <c r="E1321" s="53">
        <v>1223</v>
      </c>
      <c r="F1321" s="53">
        <v>2025</v>
      </c>
      <c r="G1321" s="54">
        <v>411840</v>
      </c>
      <c r="H1321" s="51" t="s">
        <v>416</v>
      </c>
      <c r="I1321" s="58"/>
    </row>
    <row r="1322" spans="1:9" x14ac:dyDescent="0.25">
      <c r="A1322" s="37" t="s">
        <v>108</v>
      </c>
      <c r="B1322" s="69" t="s">
        <v>420</v>
      </c>
      <c r="C1322" s="53">
        <v>6101005</v>
      </c>
      <c r="D1322" s="53"/>
      <c r="E1322" s="53">
        <v>1223</v>
      </c>
      <c r="F1322" s="53">
        <v>2025</v>
      </c>
      <c r="G1322" s="54">
        <v>804620</v>
      </c>
      <c r="H1322" s="52" t="s">
        <v>416</v>
      </c>
      <c r="I1322" s="58"/>
    </row>
    <row r="1323" spans="1:9" x14ac:dyDescent="0.25">
      <c r="A1323" s="37" t="s">
        <v>108</v>
      </c>
      <c r="B1323" s="69" t="s">
        <v>420</v>
      </c>
      <c r="C1323" s="53">
        <v>6101002</v>
      </c>
      <c r="D1323" s="53"/>
      <c r="E1323" s="53">
        <v>1621</v>
      </c>
      <c r="F1323" s="53">
        <v>2025</v>
      </c>
      <c r="G1323" s="54">
        <v>669000</v>
      </c>
      <c r="H1323" s="52" t="s">
        <v>416</v>
      </c>
      <c r="I1323" s="58"/>
    </row>
    <row r="1324" spans="1:9" x14ac:dyDescent="0.25">
      <c r="A1324" s="37" t="s">
        <v>108</v>
      </c>
      <c r="B1324" s="69" t="s">
        <v>420</v>
      </c>
      <c r="C1324" s="53">
        <v>6101004</v>
      </c>
      <c r="D1324" s="53"/>
      <c r="E1324" s="53">
        <v>1621</v>
      </c>
      <c r="F1324" s="53">
        <v>2025</v>
      </c>
      <c r="G1324" s="54">
        <v>781820</v>
      </c>
      <c r="H1324" s="52" t="s">
        <v>416</v>
      </c>
      <c r="I1324" s="58"/>
    </row>
    <row r="1325" spans="1:9" x14ac:dyDescent="0.25">
      <c r="A1325" s="37" t="s">
        <v>108</v>
      </c>
      <c r="B1325" s="69" t="s">
        <v>421</v>
      </c>
      <c r="C1325" s="53">
        <v>6512004</v>
      </c>
      <c r="D1325" s="53"/>
      <c r="E1325" s="53">
        <v>1611</v>
      </c>
      <c r="F1325" s="53">
        <v>2026</v>
      </c>
      <c r="G1325" s="54">
        <v>858980</v>
      </c>
      <c r="H1325" s="52" t="s">
        <v>419</v>
      </c>
      <c r="I1325" s="58"/>
    </row>
    <row r="1326" spans="1:9" x14ac:dyDescent="0.25">
      <c r="A1326" s="37" t="s">
        <v>108</v>
      </c>
      <c r="B1326" s="69" t="s">
        <v>421</v>
      </c>
      <c r="C1326" s="53">
        <v>6513004</v>
      </c>
      <c r="D1326" s="53"/>
      <c r="E1326" s="53">
        <v>1611</v>
      </c>
      <c r="F1326" s="53">
        <v>2026</v>
      </c>
      <c r="G1326" s="54">
        <v>988260</v>
      </c>
      <c r="H1326" s="52" t="s">
        <v>419</v>
      </c>
      <c r="I1326" s="58"/>
    </row>
    <row r="1327" spans="1:9" x14ac:dyDescent="0.25">
      <c r="A1327" s="37" t="s">
        <v>108</v>
      </c>
      <c r="B1327" s="69" t="s">
        <v>421</v>
      </c>
      <c r="C1327" s="53">
        <v>6513006</v>
      </c>
      <c r="D1327" s="53"/>
      <c r="E1327" s="53">
        <v>1611</v>
      </c>
      <c r="F1327" s="53">
        <v>2026</v>
      </c>
      <c r="G1327" s="54">
        <v>98320</v>
      </c>
      <c r="H1327" s="52" t="s">
        <v>419</v>
      </c>
      <c r="I1327" s="58"/>
    </row>
    <row r="1328" spans="1:9" x14ac:dyDescent="0.25">
      <c r="A1328" s="37" t="s">
        <v>108</v>
      </c>
      <c r="B1328" s="69" t="s">
        <v>421</v>
      </c>
      <c r="C1328" s="53">
        <v>6512001</v>
      </c>
      <c r="D1328" s="53"/>
      <c r="E1328" s="53">
        <v>1621</v>
      </c>
      <c r="F1328" s="53">
        <v>2026</v>
      </c>
      <c r="G1328" s="54">
        <v>707080</v>
      </c>
      <c r="H1328" s="52" t="s">
        <v>419</v>
      </c>
      <c r="I1328" s="58"/>
    </row>
    <row r="1329" spans="1:9" x14ac:dyDescent="0.25">
      <c r="A1329" s="37" t="s">
        <v>108</v>
      </c>
      <c r="B1329" s="69" t="s">
        <v>421</v>
      </c>
      <c r="C1329" s="53">
        <v>6513003</v>
      </c>
      <c r="D1329" s="53"/>
      <c r="E1329" s="53">
        <v>1621</v>
      </c>
      <c r="F1329" s="53">
        <v>2026</v>
      </c>
      <c r="G1329" s="54">
        <v>340780</v>
      </c>
      <c r="H1329" s="52" t="s">
        <v>419</v>
      </c>
      <c r="I1329" s="58"/>
    </row>
    <row r="1330" spans="1:9" x14ac:dyDescent="0.25">
      <c r="A1330" s="37" t="s">
        <v>108</v>
      </c>
      <c r="B1330" s="69" t="s">
        <v>423</v>
      </c>
      <c r="C1330" s="53">
        <v>8104102</v>
      </c>
      <c r="D1330" s="53" t="s">
        <v>433</v>
      </c>
      <c r="E1330" s="53">
        <v>1213</v>
      </c>
      <c r="F1330" s="53">
        <v>2024</v>
      </c>
      <c r="G1330" s="54">
        <v>114299</v>
      </c>
      <c r="H1330" s="52" t="s">
        <v>425</v>
      </c>
      <c r="I1330" s="58"/>
    </row>
    <row r="1331" spans="1:9" x14ac:dyDescent="0.25">
      <c r="A1331" s="37" t="s">
        <v>108</v>
      </c>
      <c r="B1331" s="69" t="s">
        <v>423</v>
      </c>
      <c r="C1331" s="53">
        <v>8104103</v>
      </c>
      <c r="D1331" s="53" t="s">
        <v>434</v>
      </c>
      <c r="E1331" s="53">
        <v>1223</v>
      </c>
      <c r="F1331" s="53">
        <v>2024</v>
      </c>
      <c r="G1331" s="54">
        <v>932599</v>
      </c>
      <c r="H1331" s="52" t="s">
        <v>425</v>
      </c>
      <c r="I1331" s="58"/>
    </row>
    <row r="1332" spans="1:9" x14ac:dyDescent="0.25">
      <c r="A1332" s="37" t="s">
        <v>108</v>
      </c>
      <c r="B1332" s="69" t="s">
        <v>435</v>
      </c>
      <c r="C1332" s="53">
        <v>8102115</v>
      </c>
      <c r="D1332" s="53" t="s">
        <v>436</v>
      </c>
      <c r="E1332" s="53">
        <v>1213</v>
      </c>
      <c r="F1332" s="53">
        <v>2024</v>
      </c>
      <c r="G1332" s="54">
        <v>806595</v>
      </c>
      <c r="H1332" s="52" t="s">
        <v>425</v>
      </c>
      <c r="I1332" s="58"/>
    </row>
    <row r="1333" spans="1:9" x14ac:dyDescent="0.25">
      <c r="A1333" s="37" t="s">
        <v>108</v>
      </c>
      <c r="B1333" s="51" t="s">
        <v>426</v>
      </c>
      <c r="C1333" s="53">
        <v>8101108</v>
      </c>
      <c r="D1333" s="53" t="s">
        <v>437</v>
      </c>
      <c r="E1333" s="53">
        <v>1213</v>
      </c>
      <c r="F1333" s="53">
        <v>2024</v>
      </c>
      <c r="G1333" s="54">
        <v>199879</v>
      </c>
      <c r="H1333" s="52" t="s">
        <v>425</v>
      </c>
      <c r="I1333" s="58"/>
    </row>
    <row r="1334" spans="1:9" x14ac:dyDescent="0.25">
      <c r="A1334" s="37" t="s">
        <v>108</v>
      </c>
      <c r="B1334" s="51" t="s">
        <v>438</v>
      </c>
      <c r="C1334" s="53">
        <v>8103114</v>
      </c>
      <c r="D1334" s="53" t="s">
        <v>439</v>
      </c>
      <c r="E1334" s="53">
        <v>1223</v>
      </c>
      <c r="F1334" s="53">
        <v>2024</v>
      </c>
      <c r="G1334" s="54">
        <v>259175</v>
      </c>
      <c r="H1334" s="52" t="s">
        <v>425</v>
      </c>
      <c r="I1334" s="58"/>
    </row>
    <row r="1335" spans="1:9" x14ac:dyDescent="0.25">
      <c r="A1335" s="84" t="s">
        <v>13</v>
      </c>
      <c r="B1335" s="86"/>
      <c r="C1335" s="85"/>
      <c r="D1335" s="85"/>
      <c r="E1335" s="85"/>
      <c r="F1335" s="85"/>
      <c r="G1335" s="82">
        <f>SUM(G1297:G1334)</f>
        <v>26673370</v>
      </c>
      <c r="H1335" s="86"/>
      <c r="I1335" s="58"/>
    </row>
    <row r="1336" spans="1:9" x14ac:dyDescent="0.25">
      <c r="A1336" s="36" t="s">
        <v>109</v>
      </c>
      <c r="B1336" s="51" t="s">
        <v>4</v>
      </c>
      <c r="C1336" s="53">
        <v>5502002</v>
      </c>
      <c r="D1336" s="53"/>
      <c r="E1336" s="53">
        <v>1213</v>
      </c>
      <c r="F1336" s="53">
        <v>2026</v>
      </c>
      <c r="G1336" s="49">
        <v>3383860</v>
      </c>
      <c r="H1336" s="51" t="s">
        <v>542</v>
      </c>
      <c r="I1336" s="58"/>
    </row>
    <row r="1337" spans="1:9" x14ac:dyDescent="0.25">
      <c r="A1337" s="36" t="s">
        <v>109</v>
      </c>
      <c r="B1337" s="51" t="s">
        <v>4</v>
      </c>
      <c r="C1337" s="53">
        <v>5502001</v>
      </c>
      <c r="D1337" s="53"/>
      <c r="E1337" s="53">
        <v>1212</v>
      </c>
      <c r="F1337" s="53">
        <v>2026</v>
      </c>
      <c r="G1337" s="49">
        <v>1329620</v>
      </c>
      <c r="H1337" s="51" t="s">
        <v>543</v>
      </c>
      <c r="I1337" s="58"/>
    </row>
    <row r="1338" spans="1:9" x14ac:dyDescent="0.25">
      <c r="A1338" s="36" t="s">
        <v>109</v>
      </c>
      <c r="B1338" s="51" t="s">
        <v>544</v>
      </c>
      <c r="C1338" s="53">
        <v>8119003</v>
      </c>
      <c r="D1338" s="53" t="s">
        <v>545</v>
      </c>
      <c r="E1338" s="53">
        <v>1212</v>
      </c>
      <c r="F1338" s="53">
        <v>2025</v>
      </c>
      <c r="G1338" s="49">
        <v>1913022</v>
      </c>
      <c r="H1338" s="51" t="s">
        <v>543</v>
      </c>
      <c r="I1338" s="58"/>
    </row>
    <row r="1339" spans="1:9" x14ac:dyDescent="0.25">
      <c r="A1339" s="84" t="s">
        <v>13</v>
      </c>
      <c r="B1339" s="86"/>
      <c r="C1339" s="85"/>
      <c r="D1339" s="85"/>
      <c r="E1339" s="85"/>
      <c r="F1339" s="85"/>
      <c r="G1339" s="82">
        <f>SUM(G1336:G1338)</f>
        <v>6626502</v>
      </c>
      <c r="H1339" s="86"/>
      <c r="I1339" s="58"/>
    </row>
    <row r="1340" spans="1:9" x14ac:dyDescent="0.25">
      <c r="A1340" s="36" t="s">
        <v>110</v>
      </c>
      <c r="B1340" s="51" t="s">
        <v>1636</v>
      </c>
      <c r="C1340" s="53">
        <v>6931001</v>
      </c>
      <c r="D1340" s="53"/>
      <c r="E1340" s="53">
        <v>1222</v>
      </c>
      <c r="F1340" s="53">
        <v>2026</v>
      </c>
      <c r="G1340" s="49">
        <v>5036900</v>
      </c>
      <c r="H1340" s="177" t="s">
        <v>1637</v>
      </c>
      <c r="I1340" s="58"/>
    </row>
    <row r="1341" spans="1:9" x14ac:dyDescent="0.25">
      <c r="A1341" s="36" t="s">
        <v>110</v>
      </c>
      <c r="B1341" s="51" t="s">
        <v>1636</v>
      </c>
      <c r="C1341" s="53">
        <v>6932001</v>
      </c>
      <c r="D1341" s="53"/>
      <c r="E1341" s="53">
        <v>1223</v>
      </c>
      <c r="F1341" s="53">
        <v>2026</v>
      </c>
      <c r="G1341" s="49">
        <v>5540700</v>
      </c>
      <c r="H1341" s="178"/>
      <c r="I1341" s="58"/>
    </row>
    <row r="1342" spans="1:9" x14ac:dyDescent="0.25">
      <c r="A1342" s="36" t="s">
        <v>110</v>
      </c>
      <c r="B1342" s="51" t="s">
        <v>1636</v>
      </c>
      <c r="C1342" s="53">
        <v>6933001</v>
      </c>
      <c r="D1342" s="53"/>
      <c r="E1342" s="53">
        <v>1222</v>
      </c>
      <c r="F1342" s="53">
        <v>2026</v>
      </c>
      <c r="G1342" s="49">
        <v>2373220</v>
      </c>
      <c r="H1342" s="178"/>
      <c r="I1342" s="58"/>
    </row>
    <row r="1343" spans="1:9" x14ac:dyDescent="0.25">
      <c r="A1343" s="36" t="s">
        <v>110</v>
      </c>
      <c r="B1343" s="51" t="s">
        <v>1638</v>
      </c>
      <c r="C1343" s="53">
        <v>7107006</v>
      </c>
      <c r="D1343" s="53"/>
      <c r="E1343" s="53">
        <v>1222</v>
      </c>
      <c r="F1343" s="53">
        <v>2026</v>
      </c>
      <c r="G1343" s="49">
        <v>2987700</v>
      </c>
      <c r="H1343" s="178"/>
      <c r="I1343" s="58"/>
    </row>
    <row r="1344" spans="1:9" x14ac:dyDescent="0.25">
      <c r="A1344" s="36" t="s">
        <v>110</v>
      </c>
      <c r="B1344" s="51" t="s">
        <v>1638</v>
      </c>
      <c r="C1344" s="53">
        <v>7107007</v>
      </c>
      <c r="D1344" s="53"/>
      <c r="E1344" s="53">
        <v>1222</v>
      </c>
      <c r="F1344" s="53">
        <v>2026</v>
      </c>
      <c r="G1344" s="49">
        <v>2975920</v>
      </c>
      <c r="H1344" s="178"/>
      <c r="I1344" s="58"/>
    </row>
    <row r="1345" spans="1:9" x14ac:dyDescent="0.25">
      <c r="A1345" s="36" t="s">
        <v>110</v>
      </c>
      <c r="B1345" s="51" t="s">
        <v>1638</v>
      </c>
      <c r="C1345" s="53">
        <v>7107008</v>
      </c>
      <c r="D1345" s="53"/>
      <c r="E1345" s="53">
        <v>1222</v>
      </c>
      <c r="F1345" s="53">
        <v>2026</v>
      </c>
      <c r="G1345" s="49">
        <v>3006310</v>
      </c>
      <c r="H1345" s="178"/>
      <c r="I1345" s="58"/>
    </row>
    <row r="1346" spans="1:9" x14ac:dyDescent="0.25">
      <c r="A1346" s="36" t="s">
        <v>110</v>
      </c>
      <c r="B1346" s="51" t="s">
        <v>1638</v>
      </c>
      <c r="C1346" s="53">
        <v>7107009</v>
      </c>
      <c r="D1346" s="53"/>
      <c r="E1346" s="53">
        <v>1222</v>
      </c>
      <c r="F1346" s="53">
        <v>2026</v>
      </c>
      <c r="G1346" s="49">
        <v>2973070</v>
      </c>
      <c r="H1346" s="178"/>
      <c r="I1346" s="58"/>
    </row>
    <row r="1347" spans="1:9" x14ac:dyDescent="0.25">
      <c r="A1347" s="36" t="s">
        <v>110</v>
      </c>
      <c r="B1347" s="51" t="s">
        <v>1638</v>
      </c>
      <c r="C1347" s="53">
        <v>7107010</v>
      </c>
      <c r="D1347" s="53"/>
      <c r="E1347" s="53">
        <v>1222</v>
      </c>
      <c r="F1347" s="53">
        <v>2026</v>
      </c>
      <c r="G1347" s="49">
        <v>2973380</v>
      </c>
      <c r="H1347" s="178"/>
      <c r="I1347" s="58"/>
    </row>
    <row r="1348" spans="1:9" x14ac:dyDescent="0.25">
      <c r="A1348" s="36" t="s">
        <v>110</v>
      </c>
      <c r="B1348" s="51" t="s">
        <v>1639</v>
      </c>
      <c r="C1348" s="53">
        <v>7106001</v>
      </c>
      <c r="D1348" s="53"/>
      <c r="E1348" s="53">
        <v>1223</v>
      </c>
      <c r="F1348" s="53">
        <v>2026</v>
      </c>
      <c r="G1348" s="49">
        <v>3505920</v>
      </c>
      <c r="H1348" s="178"/>
      <c r="I1348" s="58"/>
    </row>
    <row r="1349" spans="1:9" x14ac:dyDescent="0.25">
      <c r="A1349" s="36" t="s">
        <v>110</v>
      </c>
      <c r="B1349" s="51" t="s">
        <v>1639</v>
      </c>
      <c r="C1349" s="53">
        <v>7106002</v>
      </c>
      <c r="D1349" s="53"/>
      <c r="E1349" s="53">
        <v>1223</v>
      </c>
      <c r="F1349" s="53">
        <v>2026</v>
      </c>
      <c r="G1349" s="49">
        <v>3534560</v>
      </c>
      <c r="H1349" s="178"/>
      <c r="I1349" s="58"/>
    </row>
    <row r="1350" spans="1:9" x14ac:dyDescent="0.25">
      <c r="A1350" s="36" t="s">
        <v>110</v>
      </c>
      <c r="B1350" s="51" t="s">
        <v>1639</v>
      </c>
      <c r="C1350" s="53">
        <v>7106003</v>
      </c>
      <c r="D1350" s="53"/>
      <c r="E1350" s="53">
        <v>1223</v>
      </c>
      <c r="F1350" s="53">
        <v>2026</v>
      </c>
      <c r="G1350" s="49">
        <v>3505050</v>
      </c>
      <c r="H1350" s="178"/>
      <c r="I1350" s="58"/>
    </row>
    <row r="1351" spans="1:9" x14ac:dyDescent="0.25">
      <c r="A1351" s="36" t="s">
        <v>110</v>
      </c>
      <c r="B1351" s="51" t="s">
        <v>1639</v>
      </c>
      <c r="C1351" s="53">
        <v>7106006</v>
      </c>
      <c r="D1351" s="53"/>
      <c r="E1351" s="53">
        <v>1223</v>
      </c>
      <c r="F1351" s="53">
        <v>2026</v>
      </c>
      <c r="G1351" s="49">
        <v>3510530</v>
      </c>
      <c r="H1351" s="178"/>
      <c r="I1351" s="58"/>
    </row>
    <row r="1352" spans="1:9" x14ac:dyDescent="0.25">
      <c r="A1352" s="36" t="s">
        <v>110</v>
      </c>
      <c r="B1352" s="51" t="s">
        <v>361</v>
      </c>
      <c r="C1352" s="53">
        <v>7111001</v>
      </c>
      <c r="D1352" s="53"/>
      <c r="E1352" s="53">
        <v>1223</v>
      </c>
      <c r="F1352" s="53">
        <v>2026</v>
      </c>
      <c r="G1352" s="49">
        <v>3322170</v>
      </c>
      <c r="H1352" s="178"/>
      <c r="I1352" s="58"/>
    </row>
    <row r="1353" spans="1:9" x14ac:dyDescent="0.25">
      <c r="A1353" s="36" t="s">
        <v>110</v>
      </c>
      <c r="B1353" s="51" t="s">
        <v>361</v>
      </c>
      <c r="C1353" s="53">
        <v>7111002</v>
      </c>
      <c r="D1353" s="53"/>
      <c r="E1353" s="53">
        <v>1223</v>
      </c>
      <c r="F1353" s="53">
        <v>2026</v>
      </c>
      <c r="G1353" s="49">
        <v>3343380</v>
      </c>
      <c r="H1353" s="178"/>
      <c r="I1353" s="58"/>
    </row>
    <row r="1354" spans="1:9" x14ac:dyDescent="0.25">
      <c r="A1354" s="36" t="s">
        <v>110</v>
      </c>
      <c r="B1354" s="51" t="s">
        <v>361</v>
      </c>
      <c r="C1354" s="53">
        <v>7111005</v>
      </c>
      <c r="D1354" s="53"/>
      <c r="E1354" s="53">
        <v>1222</v>
      </c>
      <c r="F1354" s="53">
        <v>2026</v>
      </c>
      <c r="G1354" s="49">
        <v>3344320</v>
      </c>
      <c r="H1354" s="178"/>
      <c r="I1354" s="58"/>
    </row>
    <row r="1355" spans="1:9" x14ac:dyDescent="0.25">
      <c r="A1355" s="36" t="s">
        <v>110</v>
      </c>
      <c r="B1355" s="51" t="s">
        <v>361</v>
      </c>
      <c r="C1355" s="53">
        <v>7111006</v>
      </c>
      <c r="D1355" s="53"/>
      <c r="E1355" s="53">
        <v>1223</v>
      </c>
      <c r="F1355" s="53">
        <v>2026</v>
      </c>
      <c r="G1355" s="49">
        <v>3330970</v>
      </c>
      <c r="H1355" s="178"/>
      <c r="I1355" s="58"/>
    </row>
    <row r="1356" spans="1:9" x14ac:dyDescent="0.25">
      <c r="A1356" s="36" t="s">
        <v>110</v>
      </c>
      <c r="B1356" s="51" t="s">
        <v>361</v>
      </c>
      <c r="C1356" s="53">
        <v>7111007</v>
      </c>
      <c r="D1356" s="53"/>
      <c r="E1356" s="53">
        <v>1223</v>
      </c>
      <c r="F1356" s="53">
        <v>2026</v>
      </c>
      <c r="G1356" s="49">
        <v>3342610</v>
      </c>
      <c r="H1356" s="178"/>
      <c r="I1356" s="58"/>
    </row>
    <row r="1357" spans="1:9" x14ac:dyDescent="0.25">
      <c r="A1357" s="36" t="s">
        <v>110</v>
      </c>
      <c r="B1357" s="51" t="s">
        <v>361</v>
      </c>
      <c r="C1357" s="53">
        <v>7111010</v>
      </c>
      <c r="D1357" s="53"/>
      <c r="E1357" s="53">
        <v>1222</v>
      </c>
      <c r="F1357" s="53">
        <v>2026</v>
      </c>
      <c r="G1357" s="49">
        <v>6594350</v>
      </c>
      <c r="H1357" s="178"/>
      <c r="I1357" s="58"/>
    </row>
    <row r="1358" spans="1:9" x14ac:dyDescent="0.25">
      <c r="A1358" s="36" t="s">
        <v>110</v>
      </c>
      <c r="B1358" s="51" t="s">
        <v>361</v>
      </c>
      <c r="C1358" s="53">
        <v>7111011</v>
      </c>
      <c r="D1358" s="53"/>
      <c r="E1358" s="53">
        <v>1222</v>
      </c>
      <c r="F1358" s="53">
        <v>2026</v>
      </c>
      <c r="G1358" s="49">
        <v>3904210</v>
      </c>
      <c r="H1358" s="178"/>
      <c r="I1358" s="58"/>
    </row>
    <row r="1359" spans="1:9" x14ac:dyDescent="0.25">
      <c r="A1359" s="36" t="s">
        <v>110</v>
      </c>
      <c r="B1359" s="51" t="s">
        <v>1640</v>
      </c>
      <c r="C1359" s="53">
        <v>6921001</v>
      </c>
      <c r="D1359" s="53"/>
      <c r="E1359" s="53">
        <v>1222</v>
      </c>
      <c r="F1359" s="53">
        <v>2026</v>
      </c>
      <c r="G1359" s="49">
        <v>3924780</v>
      </c>
      <c r="H1359" s="178"/>
      <c r="I1359" s="58"/>
    </row>
    <row r="1360" spans="1:9" x14ac:dyDescent="0.25">
      <c r="A1360" s="36" t="s">
        <v>110</v>
      </c>
      <c r="B1360" s="51" t="s">
        <v>1640</v>
      </c>
      <c r="C1360" s="53">
        <v>6921002</v>
      </c>
      <c r="D1360" s="53"/>
      <c r="E1360" s="53">
        <v>1222</v>
      </c>
      <c r="F1360" s="53">
        <v>2026</v>
      </c>
      <c r="G1360" s="49">
        <v>3938600</v>
      </c>
      <c r="H1360" s="178"/>
      <c r="I1360" s="58"/>
    </row>
    <row r="1361" spans="1:9" x14ac:dyDescent="0.25">
      <c r="A1361" s="36" t="s">
        <v>110</v>
      </c>
      <c r="B1361" s="51" t="s">
        <v>1640</v>
      </c>
      <c r="C1361" s="53">
        <v>6921003</v>
      </c>
      <c r="D1361" s="53"/>
      <c r="E1361" s="53">
        <v>1222</v>
      </c>
      <c r="F1361" s="53">
        <v>2026</v>
      </c>
      <c r="G1361" s="49">
        <v>3962160</v>
      </c>
      <c r="H1361" s="178"/>
      <c r="I1361" s="58"/>
    </row>
    <row r="1362" spans="1:9" x14ac:dyDescent="0.25">
      <c r="A1362" s="36" t="s">
        <v>110</v>
      </c>
      <c r="B1362" s="51" t="s">
        <v>1640</v>
      </c>
      <c r="C1362" s="53">
        <v>6921004</v>
      </c>
      <c r="D1362" s="53"/>
      <c r="E1362" s="53">
        <v>1223</v>
      </c>
      <c r="F1362" s="53">
        <v>2026</v>
      </c>
      <c r="G1362" s="49">
        <v>3608780</v>
      </c>
      <c r="H1362" s="178"/>
      <c r="I1362" s="58"/>
    </row>
    <row r="1363" spans="1:9" x14ac:dyDescent="0.25">
      <c r="A1363" s="36" t="s">
        <v>110</v>
      </c>
      <c r="B1363" s="51" t="s">
        <v>1640</v>
      </c>
      <c r="C1363" s="53">
        <v>6921005</v>
      </c>
      <c r="D1363" s="53"/>
      <c r="E1363" s="53">
        <v>1621</v>
      </c>
      <c r="F1363" s="53">
        <v>2026</v>
      </c>
      <c r="G1363" s="49">
        <v>3413740</v>
      </c>
      <c r="H1363" s="179"/>
      <c r="I1363" s="58"/>
    </row>
    <row r="1364" spans="1:9" x14ac:dyDescent="0.25">
      <c r="A1364" s="36" t="s">
        <v>110</v>
      </c>
      <c r="B1364" s="51" t="s">
        <v>1641</v>
      </c>
      <c r="C1364" s="53">
        <v>6915001</v>
      </c>
      <c r="D1364" s="53"/>
      <c r="E1364" s="53">
        <v>1223</v>
      </c>
      <c r="F1364" s="53">
        <v>2026</v>
      </c>
      <c r="G1364" s="49">
        <v>6096400</v>
      </c>
      <c r="H1364" s="177" t="s">
        <v>1642</v>
      </c>
      <c r="I1364" s="58"/>
    </row>
    <row r="1365" spans="1:9" x14ac:dyDescent="0.25">
      <c r="A1365" s="36" t="s">
        <v>110</v>
      </c>
      <c r="B1365" s="51" t="s">
        <v>1641</v>
      </c>
      <c r="C1365" s="53">
        <v>6916001</v>
      </c>
      <c r="D1365" s="53"/>
      <c r="E1365" s="53">
        <v>1222</v>
      </c>
      <c r="F1365" s="53">
        <v>2026</v>
      </c>
      <c r="G1365" s="49">
        <v>6052260</v>
      </c>
      <c r="H1365" s="178"/>
      <c r="I1365" s="58"/>
    </row>
    <row r="1366" spans="1:9" x14ac:dyDescent="0.25">
      <c r="A1366" s="36" t="s">
        <v>110</v>
      </c>
      <c r="B1366" s="51" t="s">
        <v>1641</v>
      </c>
      <c r="C1366" s="53">
        <v>6918001</v>
      </c>
      <c r="D1366" s="53"/>
      <c r="E1366" s="53">
        <v>1222</v>
      </c>
      <c r="F1366" s="53">
        <v>2026</v>
      </c>
      <c r="G1366" s="49">
        <v>6049560</v>
      </c>
      <c r="H1366" s="178"/>
      <c r="I1366" s="58"/>
    </row>
    <row r="1367" spans="1:9" x14ac:dyDescent="0.25">
      <c r="A1367" s="36" t="s">
        <v>110</v>
      </c>
      <c r="B1367" s="51" t="s">
        <v>1641</v>
      </c>
      <c r="C1367" s="53">
        <v>6919001</v>
      </c>
      <c r="D1367" s="53"/>
      <c r="E1367" s="53">
        <v>1223</v>
      </c>
      <c r="F1367" s="53">
        <v>2026</v>
      </c>
      <c r="G1367" s="49">
        <v>4747180</v>
      </c>
      <c r="H1367" s="178"/>
      <c r="I1367" s="58"/>
    </row>
    <row r="1368" spans="1:9" x14ac:dyDescent="0.25">
      <c r="A1368" s="36" t="s">
        <v>110</v>
      </c>
      <c r="B1368" s="51" t="s">
        <v>1641</v>
      </c>
      <c r="C1368" s="53">
        <v>6919010</v>
      </c>
      <c r="D1368" s="53"/>
      <c r="E1368" s="53">
        <v>1223</v>
      </c>
      <c r="F1368" s="53">
        <v>2026</v>
      </c>
      <c r="G1368" s="49">
        <v>6232240</v>
      </c>
      <c r="H1368" s="178"/>
      <c r="I1368" s="58"/>
    </row>
    <row r="1369" spans="1:9" x14ac:dyDescent="0.25">
      <c r="A1369" s="36" t="s">
        <v>110</v>
      </c>
      <c r="B1369" s="51" t="s">
        <v>1641</v>
      </c>
      <c r="C1369" s="53">
        <v>6919011</v>
      </c>
      <c r="D1369" s="53"/>
      <c r="E1369" s="53">
        <v>1222</v>
      </c>
      <c r="F1369" s="53">
        <v>2026</v>
      </c>
      <c r="G1369" s="49">
        <v>5966500</v>
      </c>
      <c r="H1369" s="178"/>
      <c r="I1369" s="58"/>
    </row>
    <row r="1370" spans="1:9" x14ac:dyDescent="0.25">
      <c r="A1370" s="36" t="s">
        <v>110</v>
      </c>
      <c r="B1370" s="51" t="s">
        <v>1641</v>
      </c>
      <c r="C1370" s="53">
        <v>6919014</v>
      </c>
      <c r="D1370" s="53"/>
      <c r="E1370" s="53">
        <v>1223</v>
      </c>
      <c r="F1370" s="53">
        <v>2026</v>
      </c>
      <c r="G1370" s="49">
        <v>11571440</v>
      </c>
      <c r="H1370" s="179"/>
      <c r="I1370" s="58"/>
    </row>
    <row r="1371" spans="1:9" x14ac:dyDescent="0.25">
      <c r="A1371" s="36" t="s">
        <v>110</v>
      </c>
      <c r="B1371" s="51" t="s">
        <v>1643</v>
      </c>
      <c r="C1371" s="53">
        <v>7111001</v>
      </c>
      <c r="D1371" s="53"/>
      <c r="E1371" s="53">
        <v>1222</v>
      </c>
      <c r="F1371" s="53">
        <v>2026</v>
      </c>
      <c r="G1371" s="49">
        <v>933640</v>
      </c>
      <c r="H1371" s="177" t="s">
        <v>1644</v>
      </c>
      <c r="I1371" s="58"/>
    </row>
    <row r="1372" spans="1:9" x14ac:dyDescent="0.25">
      <c r="A1372" s="36" t="s">
        <v>110</v>
      </c>
      <c r="B1372" s="51" t="s">
        <v>1643</v>
      </c>
      <c r="C1372" s="53">
        <v>7111002</v>
      </c>
      <c r="D1372" s="53"/>
      <c r="E1372" s="53">
        <v>1222</v>
      </c>
      <c r="F1372" s="53">
        <v>2026</v>
      </c>
      <c r="G1372" s="49">
        <v>1213900</v>
      </c>
      <c r="H1372" s="178"/>
      <c r="I1372" s="58"/>
    </row>
    <row r="1373" spans="1:9" x14ac:dyDescent="0.25">
      <c r="A1373" s="36" t="s">
        <v>110</v>
      </c>
      <c r="B1373" s="51" t="s">
        <v>1643</v>
      </c>
      <c r="C1373" s="53">
        <v>7111003</v>
      </c>
      <c r="D1373" s="53"/>
      <c r="E1373" s="53">
        <v>1222</v>
      </c>
      <c r="F1373" s="53">
        <v>2026</v>
      </c>
      <c r="G1373" s="49">
        <v>1215600</v>
      </c>
      <c r="H1373" s="178"/>
      <c r="I1373" s="58"/>
    </row>
    <row r="1374" spans="1:9" x14ac:dyDescent="0.25">
      <c r="A1374" s="36" t="s">
        <v>110</v>
      </c>
      <c r="B1374" s="51" t="s">
        <v>1643</v>
      </c>
      <c r="C1374" s="53">
        <v>7111004</v>
      </c>
      <c r="D1374" s="53"/>
      <c r="E1374" s="53">
        <v>1621</v>
      </c>
      <c r="F1374" s="53">
        <v>2026</v>
      </c>
      <c r="G1374" s="49">
        <v>1233860</v>
      </c>
      <c r="H1374" s="178"/>
      <c r="I1374" s="58"/>
    </row>
    <row r="1375" spans="1:9" x14ac:dyDescent="0.25">
      <c r="A1375" s="36" t="s">
        <v>110</v>
      </c>
      <c r="B1375" s="51" t="s">
        <v>1643</v>
      </c>
      <c r="C1375" s="53">
        <v>7111005</v>
      </c>
      <c r="D1375" s="53"/>
      <c r="E1375" s="53">
        <v>1223</v>
      </c>
      <c r="F1375" s="53">
        <v>2026</v>
      </c>
      <c r="G1375" s="49">
        <v>786340</v>
      </c>
      <c r="H1375" s="178"/>
      <c r="I1375" s="58"/>
    </row>
    <row r="1376" spans="1:9" x14ac:dyDescent="0.25">
      <c r="A1376" s="36" t="s">
        <v>110</v>
      </c>
      <c r="B1376" s="51" t="s">
        <v>1643</v>
      </c>
      <c r="C1376" s="53">
        <v>7111006</v>
      </c>
      <c r="D1376" s="53"/>
      <c r="E1376" s="53">
        <v>1223</v>
      </c>
      <c r="F1376" s="53">
        <v>2026</v>
      </c>
      <c r="G1376" s="49">
        <v>1235900</v>
      </c>
      <c r="H1376" s="178"/>
      <c r="I1376" s="58"/>
    </row>
    <row r="1377" spans="1:9" x14ac:dyDescent="0.25">
      <c r="A1377" s="36" t="s">
        <v>110</v>
      </c>
      <c r="B1377" s="51" t="s">
        <v>1643</v>
      </c>
      <c r="C1377" s="53">
        <v>7111007</v>
      </c>
      <c r="D1377" s="53"/>
      <c r="E1377" s="53">
        <v>1223</v>
      </c>
      <c r="F1377" s="53">
        <v>2026</v>
      </c>
      <c r="G1377" s="49">
        <v>1207780</v>
      </c>
      <c r="H1377" s="178"/>
      <c r="I1377" s="58"/>
    </row>
    <row r="1378" spans="1:9" x14ac:dyDescent="0.25">
      <c r="A1378" s="36" t="s">
        <v>110</v>
      </c>
      <c r="B1378" s="51" t="s">
        <v>1643</v>
      </c>
      <c r="C1378" s="53">
        <v>7111008</v>
      </c>
      <c r="D1378" s="53"/>
      <c r="E1378" s="53">
        <v>1222</v>
      </c>
      <c r="F1378" s="53">
        <v>2026</v>
      </c>
      <c r="G1378" s="49">
        <v>1246760</v>
      </c>
      <c r="H1378" s="178"/>
      <c r="I1378" s="58"/>
    </row>
    <row r="1379" spans="1:9" x14ac:dyDescent="0.25">
      <c r="A1379" s="36" t="s">
        <v>110</v>
      </c>
      <c r="B1379" s="51" t="s">
        <v>1645</v>
      </c>
      <c r="C1379" s="53">
        <v>7121001</v>
      </c>
      <c r="D1379" s="53"/>
      <c r="E1379" s="53">
        <v>1222</v>
      </c>
      <c r="F1379" s="53">
        <v>2026</v>
      </c>
      <c r="G1379" s="49">
        <v>2256740</v>
      </c>
      <c r="H1379" s="178"/>
      <c r="I1379" s="58"/>
    </row>
    <row r="1380" spans="1:9" x14ac:dyDescent="0.25">
      <c r="A1380" s="36" t="s">
        <v>110</v>
      </c>
      <c r="B1380" s="51" t="s">
        <v>1645</v>
      </c>
      <c r="C1380" s="53">
        <v>7121002</v>
      </c>
      <c r="D1380" s="53"/>
      <c r="E1380" s="53">
        <v>1222</v>
      </c>
      <c r="F1380" s="53">
        <v>2026</v>
      </c>
      <c r="G1380" s="49">
        <v>2269580</v>
      </c>
      <c r="H1380" s="178"/>
      <c r="I1380" s="58"/>
    </row>
    <row r="1381" spans="1:9" x14ac:dyDescent="0.25">
      <c r="A1381" s="36" t="s">
        <v>110</v>
      </c>
      <c r="B1381" s="51" t="s">
        <v>1646</v>
      </c>
      <c r="C1381" s="53">
        <v>7122004</v>
      </c>
      <c r="D1381" s="53"/>
      <c r="E1381" s="53">
        <v>1222</v>
      </c>
      <c r="F1381" s="53">
        <v>2026</v>
      </c>
      <c r="G1381" s="49">
        <v>4883220</v>
      </c>
      <c r="H1381" s="178"/>
      <c r="I1381" s="58"/>
    </row>
    <row r="1382" spans="1:9" x14ac:dyDescent="0.25">
      <c r="A1382" s="36" t="s">
        <v>110</v>
      </c>
      <c r="B1382" s="51" t="s">
        <v>1646</v>
      </c>
      <c r="C1382" s="53">
        <v>7122005</v>
      </c>
      <c r="D1382" s="53"/>
      <c r="E1382" s="53">
        <v>1223</v>
      </c>
      <c r="F1382" s="53">
        <v>2026</v>
      </c>
      <c r="G1382" s="49">
        <v>4807410</v>
      </c>
      <c r="H1382" s="179"/>
      <c r="I1382" s="58"/>
    </row>
    <row r="1383" spans="1:9" x14ac:dyDescent="0.25">
      <c r="A1383" s="36" t="s">
        <v>110</v>
      </c>
      <c r="B1383" s="51" t="s">
        <v>1647</v>
      </c>
      <c r="C1383" s="53">
        <v>5202001</v>
      </c>
      <c r="D1383" s="53"/>
      <c r="E1383" s="53">
        <v>1223</v>
      </c>
      <c r="F1383" s="53">
        <v>2025</v>
      </c>
      <c r="G1383" s="49">
        <v>9629500</v>
      </c>
      <c r="H1383" s="51" t="s">
        <v>1648</v>
      </c>
      <c r="I1383" s="58"/>
    </row>
    <row r="1384" spans="1:9" x14ac:dyDescent="0.25">
      <c r="A1384" s="36" t="s">
        <v>110</v>
      </c>
      <c r="B1384" s="51" t="s">
        <v>1647</v>
      </c>
      <c r="C1384" s="53">
        <v>6502001</v>
      </c>
      <c r="D1384" s="53"/>
      <c r="E1384" s="53">
        <v>1223</v>
      </c>
      <c r="F1384" s="53">
        <v>2026</v>
      </c>
      <c r="G1384" s="49">
        <v>1572300</v>
      </c>
      <c r="H1384" s="51" t="s">
        <v>1649</v>
      </c>
      <c r="I1384" s="58"/>
    </row>
    <row r="1385" spans="1:9" x14ac:dyDescent="0.25">
      <c r="A1385" s="36" t="s">
        <v>110</v>
      </c>
      <c r="B1385" s="51" t="s">
        <v>1647</v>
      </c>
      <c r="C1385" s="53">
        <v>6502002</v>
      </c>
      <c r="D1385" s="53"/>
      <c r="E1385" s="53">
        <v>1223</v>
      </c>
      <c r="F1385" s="53">
        <v>2026</v>
      </c>
      <c r="G1385" s="49">
        <v>1514900</v>
      </c>
      <c r="H1385" s="51" t="s">
        <v>1649</v>
      </c>
      <c r="I1385" s="58"/>
    </row>
    <row r="1386" spans="1:9" x14ac:dyDescent="0.25">
      <c r="A1386" s="36" t="s">
        <v>110</v>
      </c>
      <c r="B1386" s="51" t="s">
        <v>1647</v>
      </c>
      <c r="C1386" s="53">
        <v>6502003</v>
      </c>
      <c r="D1386" s="53"/>
      <c r="E1386" s="53">
        <v>1223</v>
      </c>
      <c r="F1386" s="53">
        <v>2026</v>
      </c>
      <c r="G1386" s="49">
        <v>1573640</v>
      </c>
      <c r="H1386" s="51" t="s">
        <v>1649</v>
      </c>
      <c r="I1386" s="58"/>
    </row>
    <row r="1387" spans="1:9" x14ac:dyDescent="0.25">
      <c r="A1387" s="36" t="s">
        <v>110</v>
      </c>
      <c r="B1387" s="51" t="s">
        <v>1647</v>
      </c>
      <c r="C1387" s="53">
        <v>6502004</v>
      </c>
      <c r="D1387" s="53"/>
      <c r="E1387" s="53">
        <v>1223</v>
      </c>
      <c r="F1387" s="53">
        <v>2026</v>
      </c>
      <c r="G1387" s="49">
        <v>1514960</v>
      </c>
      <c r="H1387" s="51" t="s">
        <v>1649</v>
      </c>
      <c r="I1387" s="58"/>
    </row>
    <row r="1388" spans="1:9" x14ac:dyDescent="0.25">
      <c r="A1388" s="36" t="s">
        <v>110</v>
      </c>
      <c r="B1388" s="51" t="s">
        <v>1647</v>
      </c>
      <c r="C1388" s="53">
        <v>6502006</v>
      </c>
      <c r="D1388" s="53"/>
      <c r="E1388" s="53">
        <v>1223</v>
      </c>
      <c r="F1388" s="53">
        <v>2026</v>
      </c>
      <c r="G1388" s="49">
        <v>1416640</v>
      </c>
      <c r="H1388" s="51" t="s">
        <v>1649</v>
      </c>
      <c r="I1388" s="58"/>
    </row>
    <row r="1389" spans="1:9" x14ac:dyDescent="0.25">
      <c r="A1389" s="36" t="s">
        <v>110</v>
      </c>
      <c r="B1389" s="51" t="s">
        <v>1647</v>
      </c>
      <c r="C1389" s="53">
        <v>5202001</v>
      </c>
      <c r="D1389" s="53"/>
      <c r="E1389" s="53">
        <v>1223</v>
      </c>
      <c r="F1389" s="53">
        <v>2025</v>
      </c>
      <c r="G1389" s="49">
        <v>9629500</v>
      </c>
      <c r="H1389" s="51" t="s">
        <v>1649</v>
      </c>
      <c r="I1389" s="58"/>
    </row>
    <row r="1390" spans="1:9" x14ac:dyDescent="0.25">
      <c r="A1390" s="36" t="s">
        <v>110</v>
      </c>
      <c r="B1390" s="51" t="s">
        <v>1647</v>
      </c>
      <c r="C1390" s="53">
        <v>7201001</v>
      </c>
      <c r="D1390" s="53"/>
      <c r="E1390" s="53">
        <v>1223</v>
      </c>
      <c r="F1390" s="53">
        <v>2026</v>
      </c>
      <c r="G1390" s="49">
        <v>4802500</v>
      </c>
      <c r="H1390" s="51" t="s">
        <v>1649</v>
      </c>
      <c r="I1390" s="58"/>
    </row>
    <row r="1391" spans="1:9" x14ac:dyDescent="0.25">
      <c r="A1391" s="36" t="s">
        <v>110</v>
      </c>
      <c r="B1391" s="51" t="s">
        <v>1647</v>
      </c>
      <c r="C1391" s="53">
        <v>7201002</v>
      </c>
      <c r="D1391" s="53"/>
      <c r="E1391" s="53">
        <v>1223</v>
      </c>
      <c r="F1391" s="53">
        <v>2026</v>
      </c>
      <c r="G1391" s="49">
        <v>4711660</v>
      </c>
      <c r="H1391" s="51" t="s">
        <v>1649</v>
      </c>
      <c r="I1391" s="58"/>
    </row>
    <row r="1392" spans="1:9" x14ac:dyDescent="0.25">
      <c r="A1392" s="36" t="s">
        <v>110</v>
      </c>
      <c r="B1392" s="51" t="s">
        <v>1650</v>
      </c>
      <c r="C1392" s="53">
        <v>7211001</v>
      </c>
      <c r="D1392" s="53"/>
      <c r="E1392" s="53">
        <v>1223</v>
      </c>
      <c r="F1392" s="53">
        <v>2026</v>
      </c>
      <c r="G1392" s="49">
        <v>4608020</v>
      </c>
      <c r="H1392" s="51" t="s">
        <v>1649</v>
      </c>
      <c r="I1392" s="58"/>
    </row>
    <row r="1393" spans="1:9" x14ac:dyDescent="0.25">
      <c r="A1393" s="36" t="s">
        <v>110</v>
      </c>
      <c r="B1393" s="51" t="s">
        <v>1650</v>
      </c>
      <c r="C1393" s="53">
        <v>6511001</v>
      </c>
      <c r="D1393" s="53"/>
      <c r="E1393" s="53">
        <v>1222</v>
      </c>
      <c r="F1393" s="53">
        <v>2026</v>
      </c>
      <c r="G1393" s="49">
        <v>1120000</v>
      </c>
      <c r="H1393" s="51" t="s">
        <v>1649</v>
      </c>
      <c r="I1393" s="58"/>
    </row>
    <row r="1394" spans="1:9" x14ac:dyDescent="0.25">
      <c r="A1394" s="36" t="s">
        <v>110</v>
      </c>
      <c r="B1394" s="51" t="s">
        <v>1650</v>
      </c>
      <c r="C1394" s="53">
        <v>6511004</v>
      </c>
      <c r="D1394" s="53"/>
      <c r="E1394" s="53">
        <v>1223</v>
      </c>
      <c r="F1394" s="53">
        <v>2026</v>
      </c>
      <c r="G1394" s="49">
        <v>1206160</v>
      </c>
      <c r="H1394" s="51" t="s">
        <v>1649</v>
      </c>
      <c r="I1394" s="58"/>
    </row>
    <row r="1395" spans="1:9" x14ac:dyDescent="0.25">
      <c r="A1395" s="36" t="s">
        <v>110</v>
      </c>
      <c r="B1395" s="51" t="s">
        <v>1651</v>
      </c>
      <c r="C1395" s="53">
        <v>7202001</v>
      </c>
      <c r="D1395" s="53"/>
      <c r="E1395" s="53">
        <v>1222</v>
      </c>
      <c r="F1395" s="53">
        <v>2026</v>
      </c>
      <c r="G1395" s="49">
        <v>9411620</v>
      </c>
      <c r="H1395" s="51" t="s">
        <v>1649</v>
      </c>
      <c r="I1395" s="58"/>
    </row>
    <row r="1396" spans="1:9" x14ac:dyDescent="0.25">
      <c r="A1396" s="36" t="s">
        <v>110</v>
      </c>
      <c r="B1396" s="51" t="s">
        <v>1651</v>
      </c>
      <c r="C1396" s="53">
        <v>5201001</v>
      </c>
      <c r="D1396" s="53"/>
      <c r="E1396" s="53">
        <v>1223</v>
      </c>
      <c r="F1396" s="53">
        <v>2026</v>
      </c>
      <c r="G1396" s="49">
        <v>9620240</v>
      </c>
      <c r="H1396" s="51" t="s">
        <v>1652</v>
      </c>
      <c r="I1396" s="58"/>
    </row>
    <row r="1397" spans="1:9" x14ac:dyDescent="0.25">
      <c r="A1397" s="36" t="s">
        <v>110</v>
      </c>
      <c r="B1397" s="51" t="s">
        <v>1651</v>
      </c>
      <c r="C1397" s="53">
        <v>6801001</v>
      </c>
      <c r="D1397" s="53"/>
      <c r="E1397" s="53">
        <v>1223</v>
      </c>
      <c r="F1397" s="53">
        <v>2026</v>
      </c>
      <c r="G1397" s="49">
        <v>1781880</v>
      </c>
      <c r="H1397" s="51" t="s">
        <v>1652</v>
      </c>
      <c r="I1397" s="58"/>
    </row>
    <row r="1398" spans="1:9" x14ac:dyDescent="0.25">
      <c r="A1398" s="36" t="s">
        <v>110</v>
      </c>
      <c r="B1398" s="51" t="s">
        <v>1651</v>
      </c>
      <c r="C1398" s="53">
        <v>5603001</v>
      </c>
      <c r="D1398" s="53"/>
      <c r="E1398" s="53">
        <v>1223</v>
      </c>
      <c r="F1398" s="53">
        <v>2026</v>
      </c>
      <c r="G1398" s="49">
        <v>781660</v>
      </c>
      <c r="H1398" s="51" t="s">
        <v>1652</v>
      </c>
      <c r="I1398" s="58"/>
    </row>
    <row r="1399" spans="1:9" x14ac:dyDescent="0.25">
      <c r="A1399" s="36" t="s">
        <v>110</v>
      </c>
      <c r="B1399" s="51" t="s">
        <v>1653</v>
      </c>
      <c r="C1399" s="53">
        <v>7201001</v>
      </c>
      <c r="D1399" s="53"/>
      <c r="E1399" s="53">
        <v>1223</v>
      </c>
      <c r="F1399" s="53">
        <v>2026</v>
      </c>
      <c r="G1399" s="49">
        <v>3463000</v>
      </c>
      <c r="H1399" s="51" t="s">
        <v>1654</v>
      </c>
      <c r="I1399" s="58"/>
    </row>
    <row r="1400" spans="1:9" x14ac:dyDescent="0.25">
      <c r="A1400" s="36" t="s">
        <v>110</v>
      </c>
      <c r="B1400" s="51" t="s">
        <v>1655</v>
      </c>
      <c r="C1400" s="53">
        <v>5202001</v>
      </c>
      <c r="D1400" s="53"/>
      <c r="E1400" s="53">
        <v>1222</v>
      </c>
      <c r="F1400" s="53">
        <v>2026</v>
      </c>
      <c r="G1400" s="49">
        <v>8064840</v>
      </c>
      <c r="H1400" s="51" t="s">
        <v>1652</v>
      </c>
      <c r="I1400" s="58"/>
    </row>
    <row r="1401" spans="1:9" x14ac:dyDescent="0.25">
      <c r="A1401" s="36" t="s">
        <v>110</v>
      </c>
      <c r="B1401" s="51" t="s">
        <v>1655</v>
      </c>
      <c r="C1401" s="53">
        <v>5203002</v>
      </c>
      <c r="D1401" s="53"/>
      <c r="E1401" s="53">
        <v>1223</v>
      </c>
      <c r="F1401" s="53">
        <v>2026</v>
      </c>
      <c r="G1401" s="49">
        <v>9996015</v>
      </c>
      <c r="H1401" s="51" t="s">
        <v>1652</v>
      </c>
      <c r="I1401" s="58"/>
    </row>
    <row r="1402" spans="1:9" x14ac:dyDescent="0.25">
      <c r="A1402" s="84" t="s">
        <v>13</v>
      </c>
      <c r="B1402" s="86"/>
      <c r="C1402" s="85"/>
      <c r="D1402" s="85"/>
      <c r="E1402" s="85"/>
      <c r="F1402" s="85"/>
      <c r="G1402" s="82">
        <f>SUM(G1340:G1401)</f>
        <v>244378675</v>
      </c>
      <c r="H1402" s="86"/>
      <c r="I1402" s="58"/>
    </row>
    <row r="1403" spans="1:9" x14ac:dyDescent="0.25">
      <c r="A1403" s="36" t="s">
        <v>112</v>
      </c>
      <c r="B1403" s="51" t="s">
        <v>893</v>
      </c>
      <c r="C1403" s="53">
        <v>6511003</v>
      </c>
      <c r="D1403" s="53"/>
      <c r="E1403" s="53">
        <v>1621</v>
      </c>
      <c r="F1403" s="53">
        <v>2026</v>
      </c>
      <c r="G1403" s="54">
        <v>772860</v>
      </c>
      <c r="H1403" s="51" t="s">
        <v>862</v>
      </c>
      <c r="I1403" s="58"/>
    </row>
    <row r="1404" spans="1:9" x14ac:dyDescent="0.25">
      <c r="A1404" s="36" t="s">
        <v>112</v>
      </c>
      <c r="B1404" s="51" t="s">
        <v>893</v>
      </c>
      <c r="C1404" s="53">
        <v>6511004</v>
      </c>
      <c r="D1404" s="53"/>
      <c r="E1404" s="53">
        <v>1222</v>
      </c>
      <c r="F1404" s="53">
        <v>2026</v>
      </c>
      <c r="G1404" s="54">
        <v>809780</v>
      </c>
      <c r="H1404" s="51" t="s">
        <v>862</v>
      </c>
      <c r="I1404" s="58"/>
    </row>
    <row r="1405" spans="1:9" x14ac:dyDescent="0.25">
      <c r="A1405" s="36" t="s">
        <v>112</v>
      </c>
      <c r="B1405" s="51" t="s">
        <v>893</v>
      </c>
      <c r="C1405" s="53">
        <v>6511005</v>
      </c>
      <c r="D1405" s="53"/>
      <c r="E1405" s="53">
        <v>1223</v>
      </c>
      <c r="F1405" s="53">
        <v>2026</v>
      </c>
      <c r="G1405" s="54">
        <v>803160</v>
      </c>
      <c r="H1405" s="51" t="s">
        <v>862</v>
      </c>
      <c r="I1405" s="58"/>
    </row>
    <row r="1406" spans="1:9" x14ac:dyDescent="0.25">
      <c r="A1406" s="36" t="s">
        <v>112</v>
      </c>
      <c r="B1406" s="51" t="s">
        <v>893</v>
      </c>
      <c r="C1406" s="53">
        <v>6511006</v>
      </c>
      <c r="D1406" s="53"/>
      <c r="E1406" s="53">
        <v>1223</v>
      </c>
      <c r="F1406" s="53">
        <v>2026</v>
      </c>
      <c r="G1406" s="54">
        <v>843200</v>
      </c>
      <c r="H1406" s="51" t="s">
        <v>862</v>
      </c>
      <c r="I1406" s="58"/>
    </row>
    <row r="1407" spans="1:9" x14ac:dyDescent="0.25">
      <c r="A1407" s="36" t="s">
        <v>112</v>
      </c>
      <c r="B1407" s="51" t="s">
        <v>893</v>
      </c>
      <c r="C1407" s="53">
        <v>6511008</v>
      </c>
      <c r="D1407" s="53"/>
      <c r="E1407" s="53">
        <v>1621</v>
      </c>
      <c r="F1407" s="53">
        <v>2026</v>
      </c>
      <c r="G1407" s="54">
        <v>717900</v>
      </c>
      <c r="H1407" s="51" t="s">
        <v>862</v>
      </c>
      <c r="I1407" s="58"/>
    </row>
    <row r="1408" spans="1:9" x14ac:dyDescent="0.25">
      <c r="A1408" s="36" t="s">
        <v>112</v>
      </c>
      <c r="B1408" s="51" t="s">
        <v>893</v>
      </c>
      <c r="C1408" s="53">
        <v>6511009</v>
      </c>
      <c r="D1408" s="53"/>
      <c r="E1408" s="53">
        <v>1223</v>
      </c>
      <c r="F1408" s="53">
        <v>2026</v>
      </c>
      <c r="G1408" s="54">
        <v>608180</v>
      </c>
      <c r="H1408" s="51" t="s">
        <v>862</v>
      </c>
      <c r="I1408" s="58"/>
    </row>
    <row r="1409" spans="1:9" x14ac:dyDescent="0.25">
      <c r="A1409" s="36" t="s">
        <v>112</v>
      </c>
      <c r="B1409" s="51" t="s">
        <v>893</v>
      </c>
      <c r="C1409" s="53">
        <v>6511010</v>
      </c>
      <c r="D1409" s="53"/>
      <c r="E1409" s="53">
        <v>1621</v>
      </c>
      <c r="F1409" s="53">
        <v>2026</v>
      </c>
      <c r="G1409" s="54">
        <v>555000</v>
      </c>
      <c r="H1409" s="51" t="s">
        <v>862</v>
      </c>
      <c r="I1409" s="58"/>
    </row>
    <row r="1410" spans="1:9" x14ac:dyDescent="0.25">
      <c r="A1410" s="36" t="s">
        <v>112</v>
      </c>
      <c r="B1410" s="51" t="s">
        <v>893</v>
      </c>
      <c r="C1410" s="53">
        <v>6511011</v>
      </c>
      <c r="D1410" s="53"/>
      <c r="E1410" s="53">
        <v>1222</v>
      </c>
      <c r="F1410" s="53">
        <v>2026</v>
      </c>
      <c r="G1410" s="54">
        <v>588920</v>
      </c>
      <c r="H1410" s="51" t="s">
        <v>862</v>
      </c>
      <c r="I1410" s="58"/>
    </row>
    <row r="1411" spans="1:9" x14ac:dyDescent="0.25">
      <c r="A1411" s="36" t="s">
        <v>112</v>
      </c>
      <c r="B1411" s="51" t="s">
        <v>893</v>
      </c>
      <c r="C1411" s="53">
        <v>6511012</v>
      </c>
      <c r="D1411" s="53"/>
      <c r="E1411" s="53">
        <v>1223</v>
      </c>
      <c r="F1411" s="53">
        <v>2026</v>
      </c>
      <c r="G1411" s="54">
        <v>429520</v>
      </c>
      <c r="H1411" s="51" t="s">
        <v>862</v>
      </c>
      <c r="I1411" s="58"/>
    </row>
    <row r="1412" spans="1:9" x14ac:dyDescent="0.25">
      <c r="A1412" s="36" t="s">
        <v>112</v>
      </c>
      <c r="B1412" s="51" t="s">
        <v>893</v>
      </c>
      <c r="C1412" s="53">
        <v>6511013</v>
      </c>
      <c r="D1412" s="53"/>
      <c r="E1412" s="53">
        <v>1621</v>
      </c>
      <c r="F1412" s="53">
        <v>2026</v>
      </c>
      <c r="G1412" s="54">
        <v>295800</v>
      </c>
      <c r="H1412" s="51" t="s">
        <v>862</v>
      </c>
      <c r="I1412" s="58"/>
    </row>
    <row r="1413" spans="1:9" x14ac:dyDescent="0.25">
      <c r="A1413" s="36" t="s">
        <v>112</v>
      </c>
      <c r="B1413" s="51" t="s">
        <v>893</v>
      </c>
      <c r="C1413" s="53">
        <v>6511014</v>
      </c>
      <c r="D1413" s="53"/>
      <c r="E1413" s="53">
        <v>1621</v>
      </c>
      <c r="F1413" s="53">
        <v>2026</v>
      </c>
      <c r="G1413" s="54">
        <v>497260</v>
      </c>
      <c r="H1413" s="51" t="s">
        <v>862</v>
      </c>
      <c r="I1413" s="58"/>
    </row>
    <row r="1414" spans="1:9" x14ac:dyDescent="0.25">
      <c r="A1414" s="36" t="s">
        <v>112</v>
      </c>
      <c r="B1414" s="51" t="s">
        <v>893</v>
      </c>
      <c r="C1414" s="53">
        <v>6511015</v>
      </c>
      <c r="D1414" s="53"/>
      <c r="E1414" s="53">
        <v>1223</v>
      </c>
      <c r="F1414" s="53">
        <v>2026</v>
      </c>
      <c r="G1414" s="54">
        <v>512300</v>
      </c>
      <c r="H1414" s="51" t="s">
        <v>862</v>
      </c>
      <c r="I1414" s="58"/>
    </row>
    <row r="1415" spans="1:9" x14ac:dyDescent="0.25">
      <c r="A1415" s="36" t="s">
        <v>112</v>
      </c>
      <c r="B1415" s="51" t="s">
        <v>893</v>
      </c>
      <c r="C1415" s="53">
        <v>6511016</v>
      </c>
      <c r="D1415" s="53"/>
      <c r="E1415" s="53">
        <v>1621</v>
      </c>
      <c r="F1415" s="53">
        <v>2026</v>
      </c>
      <c r="G1415" s="54">
        <v>394940</v>
      </c>
      <c r="H1415" s="51" t="s">
        <v>862</v>
      </c>
      <c r="I1415" s="58"/>
    </row>
    <row r="1416" spans="1:9" x14ac:dyDescent="0.25">
      <c r="A1416" s="36" t="s">
        <v>112</v>
      </c>
      <c r="B1416" s="51" t="s">
        <v>893</v>
      </c>
      <c r="C1416" s="53">
        <v>6511017</v>
      </c>
      <c r="D1416" s="53"/>
      <c r="E1416" s="53">
        <v>1621</v>
      </c>
      <c r="F1416" s="53">
        <v>2026</v>
      </c>
      <c r="G1416" s="54">
        <v>342640</v>
      </c>
      <c r="H1416" s="51" t="s">
        <v>862</v>
      </c>
      <c r="I1416" s="58"/>
    </row>
    <row r="1417" spans="1:9" x14ac:dyDescent="0.25">
      <c r="A1417" s="36" t="s">
        <v>112</v>
      </c>
      <c r="B1417" s="51" t="s">
        <v>893</v>
      </c>
      <c r="C1417" s="53">
        <v>6511018</v>
      </c>
      <c r="D1417" s="53"/>
      <c r="E1417" s="53">
        <v>1223</v>
      </c>
      <c r="F1417" s="53">
        <v>2026</v>
      </c>
      <c r="G1417" s="54">
        <v>183520</v>
      </c>
      <c r="H1417" s="51" t="s">
        <v>862</v>
      </c>
      <c r="I1417" s="58"/>
    </row>
    <row r="1418" spans="1:9" x14ac:dyDescent="0.25">
      <c r="A1418" s="36" t="s">
        <v>112</v>
      </c>
      <c r="B1418" s="51" t="s">
        <v>893</v>
      </c>
      <c r="C1418" s="53">
        <v>6511019</v>
      </c>
      <c r="D1418" s="53"/>
      <c r="E1418" s="53">
        <v>1621</v>
      </c>
      <c r="F1418" s="53">
        <v>2026</v>
      </c>
      <c r="G1418" s="54">
        <v>156100</v>
      </c>
      <c r="H1418" s="51" t="s">
        <v>862</v>
      </c>
      <c r="I1418" s="58"/>
    </row>
    <row r="1419" spans="1:9" x14ac:dyDescent="0.25">
      <c r="A1419" s="36" t="s">
        <v>112</v>
      </c>
      <c r="B1419" s="51" t="s">
        <v>893</v>
      </c>
      <c r="C1419" s="53">
        <v>6511021</v>
      </c>
      <c r="D1419" s="53"/>
      <c r="E1419" s="53">
        <v>1621</v>
      </c>
      <c r="F1419" s="53">
        <v>2026</v>
      </c>
      <c r="G1419" s="54">
        <v>169140</v>
      </c>
      <c r="H1419" s="51" t="s">
        <v>862</v>
      </c>
      <c r="I1419" s="58"/>
    </row>
    <row r="1420" spans="1:9" x14ac:dyDescent="0.25">
      <c r="A1420" s="36" t="s">
        <v>112</v>
      </c>
      <c r="B1420" s="51" t="s">
        <v>861</v>
      </c>
      <c r="C1420" s="53">
        <v>6551003</v>
      </c>
      <c r="D1420" s="53"/>
      <c r="E1420" s="53">
        <v>1621</v>
      </c>
      <c r="F1420" s="53">
        <v>2026</v>
      </c>
      <c r="G1420" s="54">
        <v>1045260</v>
      </c>
      <c r="H1420" s="51" t="s">
        <v>862</v>
      </c>
      <c r="I1420" s="58"/>
    </row>
    <row r="1421" spans="1:9" x14ac:dyDescent="0.25">
      <c r="A1421" s="36" t="s">
        <v>112</v>
      </c>
      <c r="B1421" s="51" t="s">
        <v>861</v>
      </c>
      <c r="C1421" s="53">
        <v>6551004</v>
      </c>
      <c r="D1421" s="53"/>
      <c r="E1421" s="53">
        <v>1621</v>
      </c>
      <c r="F1421" s="53">
        <v>2026</v>
      </c>
      <c r="G1421" s="54">
        <v>979060</v>
      </c>
      <c r="H1421" s="51" t="s">
        <v>862</v>
      </c>
      <c r="I1421" s="58"/>
    </row>
    <row r="1422" spans="1:9" x14ac:dyDescent="0.25">
      <c r="A1422" s="36" t="s">
        <v>112</v>
      </c>
      <c r="B1422" s="51" t="s">
        <v>861</v>
      </c>
      <c r="C1422" s="53">
        <v>6551005</v>
      </c>
      <c r="D1422" s="53"/>
      <c r="E1422" s="53">
        <v>1621</v>
      </c>
      <c r="F1422" s="53">
        <v>2026</v>
      </c>
      <c r="G1422" s="54">
        <v>990700</v>
      </c>
      <c r="H1422" s="51" t="s">
        <v>862</v>
      </c>
      <c r="I1422" s="58"/>
    </row>
    <row r="1423" spans="1:9" x14ac:dyDescent="0.25">
      <c r="A1423" s="36" t="s">
        <v>112</v>
      </c>
      <c r="B1423" s="51" t="s">
        <v>861</v>
      </c>
      <c r="C1423" s="53">
        <v>6551007</v>
      </c>
      <c r="D1423" s="53"/>
      <c r="E1423" s="53">
        <v>1621</v>
      </c>
      <c r="F1423" s="53">
        <v>2026</v>
      </c>
      <c r="G1423" s="54">
        <v>206540</v>
      </c>
      <c r="H1423" s="51" t="s">
        <v>862</v>
      </c>
      <c r="I1423" s="58"/>
    </row>
    <row r="1424" spans="1:9" x14ac:dyDescent="0.25">
      <c r="A1424" s="36" t="s">
        <v>112</v>
      </c>
      <c r="B1424" s="51" t="s">
        <v>861</v>
      </c>
      <c r="C1424" s="53">
        <v>6551008</v>
      </c>
      <c r="D1424" s="53"/>
      <c r="E1424" s="53">
        <v>1621</v>
      </c>
      <c r="F1424" s="53">
        <v>2026</v>
      </c>
      <c r="G1424" s="54">
        <v>987540</v>
      </c>
      <c r="H1424" s="51" t="s">
        <v>862</v>
      </c>
      <c r="I1424" s="58"/>
    </row>
    <row r="1425" spans="1:9" x14ac:dyDescent="0.25">
      <c r="A1425" s="36" t="s">
        <v>112</v>
      </c>
      <c r="B1425" s="51" t="s">
        <v>861</v>
      </c>
      <c r="C1425" s="53">
        <v>6551009</v>
      </c>
      <c r="D1425" s="53"/>
      <c r="E1425" s="53">
        <v>1621</v>
      </c>
      <c r="F1425" s="53">
        <v>2026</v>
      </c>
      <c r="G1425" s="54">
        <v>383180</v>
      </c>
      <c r="H1425" s="51" t="s">
        <v>862</v>
      </c>
      <c r="I1425" s="58"/>
    </row>
    <row r="1426" spans="1:9" x14ac:dyDescent="0.25">
      <c r="A1426" s="36" t="s">
        <v>112</v>
      </c>
      <c r="B1426" s="51" t="s">
        <v>861</v>
      </c>
      <c r="C1426" s="53">
        <v>6551010</v>
      </c>
      <c r="D1426" s="53"/>
      <c r="E1426" s="53">
        <v>1621</v>
      </c>
      <c r="F1426" s="53">
        <v>2026</v>
      </c>
      <c r="G1426" s="54">
        <v>925240</v>
      </c>
      <c r="H1426" s="51" t="s">
        <v>862</v>
      </c>
      <c r="I1426" s="58"/>
    </row>
    <row r="1427" spans="1:9" x14ac:dyDescent="0.25">
      <c r="A1427" s="36" t="s">
        <v>112</v>
      </c>
      <c r="B1427" s="51" t="s">
        <v>861</v>
      </c>
      <c r="C1427" s="53">
        <v>6551011</v>
      </c>
      <c r="D1427" s="53"/>
      <c r="E1427" s="53">
        <v>1621</v>
      </c>
      <c r="F1427" s="53">
        <v>2026</v>
      </c>
      <c r="G1427" s="54">
        <v>1101440</v>
      </c>
      <c r="H1427" s="51" t="s">
        <v>862</v>
      </c>
      <c r="I1427" s="58"/>
    </row>
    <row r="1428" spans="1:9" x14ac:dyDescent="0.25">
      <c r="A1428" s="36" t="s">
        <v>112</v>
      </c>
      <c r="B1428" s="51" t="s">
        <v>861</v>
      </c>
      <c r="C1428" s="53">
        <v>6551012</v>
      </c>
      <c r="D1428" s="53"/>
      <c r="E1428" s="53">
        <v>1621</v>
      </c>
      <c r="F1428" s="53">
        <v>2026</v>
      </c>
      <c r="G1428" s="54">
        <v>265880</v>
      </c>
      <c r="H1428" s="51" t="s">
        <v>862</v>
      </c>
      <c r="I1428" s="58"/>
    </row>
    <row r="1429" spans="1:9" x14ac:dyDescent="0.25">
      <c r="A1429" s="36" t="s">
        <v>112</v>
      </c>
      <c r="B1429" s="51" t="s">
        <v>861</v>
      </c>
      <c r="C1429" s="53">
        <v>6551013</v>
      </c>
      <c r="D1429" s="53"/>
      <c r="E1429" s="53">
        <v>1621</v>
      </c>
      <c r="F1429" s="53">
        <v>2026</v>
      </c>
      <c r="G1429" s="54">
        <v>314780</v>
      </c>
      <c r="H1429" s="51" t="s">
        <v>862</v>
      </c>
      <c r="I1429" s="58"/>
    </row>
    <row r="1430" spans="1:9" x14ac:dyDescent="0.25">
      <c r="A1430" s="36" t="s">
        <v>112</v>
      </c>
      <c r="B1430" s="51" t="s">
        <v>861</v>
      </c>
      <c r="C1430" s="53">
        <v>6551014</v>
      </c>
      <c r="D1430" s="53"/>
      <c r="E1430" s="53">
        <v>1621</v>
      </c>
      <c r="F1430" s="53">
        <v>2026</v>
      </c>
      <c r="G1430" s="54">
        <v>326460</v>
      </c>
      <c r="H1430" s="51" t="s">
        <v>862</v>
      </c>
      <c r="I1430" s="58"/>
    </row>
    <row r="1431" spans="1:9" x14ac:dyDescent="0.25">
      <c r="A1431" s="36" t="s">
        <v>112</v>
      </c>
      <c r="B1431" s="51" t="s">
        <v>861</v>
      </c>
      <c r="C1431" s="53">
        <v>6551015</v>
      </c>
      <c r="D1431" s="53"/>
      <c r="E1431" s="53">
        <v>1621</v>
      </c>
      <c r="F1431" s="53">
        <v>2026</v>
      </c>
      <c r="G1431" s="54">
        <v>363420</v>
      </c>
      <c r="H1431" s="51" t="s">
        <v>862</v>
      </c>
      <c r="I1431" s="58"/>
    </row>
    <row r="1432" spans="1:9" x14ac:dyDescent="0.25">
      <c r="A1432" s="36" t="s">
        <v>112</v>
      </c>
      <c r="B1432" s="51" t="s">
        <v>861</v>
      </c>
      <c r="C1432" s="53">
        <v>6551016</v>
      </c>
      <c r="D1432" s="53"/>
      <c r="E1432" s="53">
        <v>1621</v>
      </c>
      <c r="F1432" s="53">
        <v>2026</v>
      </c>
      <c r="G1432" s="54">
        <v>315500</v>
      </c>
      <c r="H1432" s="51" t="s">
        <v>862</v>
      </c>
      <c r="I1432" s="58"/>
    </row>
    <row r="1433" spans="1:9" x14ac:dyDescent="0.25">
      <c r="A1433" s="36" t="s">
        <v>112</v>
      </c>
      <c r="B1433" s="51" t="s">
        <v>861</v>
      </c>
      <c r="C1433" s="53">
        <v>6551017</v>
      </c>
      <c r="D1433" s="53"/>
      <c r="E1433" s="53">
        <v>1621</v>
      </c>
      <c r="F1433" s="53">
        <v>2026</v>
      </c>
      <c r="G1433" s="54">
        <v>152780</v>
      </c>
      <c r="H1433" s="51" t="s">
        <v>862</v>
      </c>
      <c r="I1433" s="58"/>
    </row>
    <row r="1434" spans="1:9" x14ac:dyDescent="0.25">
      <c r="A1434" s="36" t="s">
        <v>112</v>
      </c>
      <c r="B1434" s="51" t="s">
        <v>859</v>
      </c>
      <c r="C1434" s="53">
        <v>6531008</v>
      </c>
      <c r="D1434" s="53"/>
      <c r="E1434" s="53">
        <v>1222</v>
      </c>
      <c r="F1434" s="53">
        <v>2025</v>
      </c>
      <c r="G1434" s="54">
        <v>105420</v>
      </c>
      <c r="H1434" s="51" t="s">
        <v>860</v>
      </c>
      <c r="I1434" s="58"/>
    </row>
    <row r="1435" spans="1:9" x14ac:dyDescent="0.25">
      <c r="A1435" s="36" t="s">
        <v>112</v>
      </c>
      <c r="B1435" s="51" t="s">
        <v>859</v>
      </c>
      <c r="C1435" s="53">
        <v>6531001</v>
      </c>
      <c r="D1435" s="53"/>
      <c r="E1435" s="53">
        <v>1621</v>
      </c>
      <c r="F1435" s="53">
        <v>2026</v>
      </c>
      <c r="G1435" s="54">
        <v>707900</v>
      </c>
      <c r="H1435" s="51" t="s">
        <v>860</v>
      </c>
      <c r="I1435" s="58"/>
    </row>
    <row r="1436" spans="1:9" x14ac:dyDescent="0.25">
      <c r="A1436" s="36" t="s">
        <v>112</v>
      </c>
      <c r="B1436" s="51" t="s">
        <v>859</v>
      </c>
      <c r="C1436" s="53">
        <v>6531004</v>
      </c>
      <c r="D1436" s="53"/>
      <c r="E1436" s="53">
        <v>1621</v>
      </c>
      <c r="F1436" s="53">
        <v>2026</v>
      </c>
      <c r="G1436" s="54">
        <v>724620</v>
      </c>
      <c r="H1436" s="51" t="s">
        <v>860</v>
      </c>
      <c r="I1436" s="58"/>
    </row>
    <row r="1437" spans="1:9" x14ac:dyDescent="0.25">
      <c r="A1437" s="36" t="s">
        <v>112</v>
      </c>
      <c r="B1437" s="51" t="s">
        <v>859</v>
      </c>
      <c r="C1437" s="53">
        <v>6531006</v>
      </c>
      <c r="D1437" s="53"/>
      <c r="E1437" s="53">
        <v>1621</v>
      </c>
      <c r="F1437" s="53">
        <v>2026</v>
      </c>
      <c r="G1437" s="54">
        <v>401640</v>
      </c>
      <c r="H1437" s="51" t="s">
        <v>860</v>
      </c>
      <c r="I1437" s="58"/>
    </row>
    <row r="1438" spans="1:9" x14ac:dyDescent="0.25">
      <c r="A1438" s="36" t="s">
        <v>112</v>
      </c>
      <c r="B1438" s="51" t="s">
        <v>859</v>
      </c>
      <c r="C1438" s="53">
        <v>6531010</v>
      </c>
      <c r="D1438" s="53"/>
      <c r="E1438" s="53">
        <v>1223</v>
      </c>
      <c r="F1438" s="53">
        <v>2026</v>
      </c>
      <c r="G1438" s="54">
        <v>216820</v>
      </c>
      <c r="H1438" s="51" t="s">
        <v>860</v>
      </c>
      <c r="I1438" s="58"/>
    </row>
    <row r="1439" spans="1:9" x14ac:dyDescent="0.25">
      <c r="A1439" s="36" t="s">
        <v>112</v>
      </c>
      <c r="B1439" s="51" t="s">
        <v>859</v>
      </c>
      <c r="C1439" s="53">
        <v>6531034</v>
      </c>
      <c r="D1439" s="53"/>
      <c r="E1439" s="53">
        <v>1621</v>
      </c>
      <c r="F1439" s="53">
        <v>2026</v>
      </c>
      <c r="G1439" s="54">
        <v>603600</v>
      </c>
      <c r="H1439" s="51" t="s">
        <v>860</v>
      </c>
      <c r="I1439" s="58"/>
    </row>
    <row r="1440" spans="1:9" x14ac:dyDescent="0.25">
      <c r="A1440" s="36" t="s">
        <v>112</v>
      </c>
      <c r="B1440" s="51" t="s">
        <v>859</v>
      </c>
      <c r="C1440" s="53">
        <v>6531036</v>
      </c>
      <c r="D1440" s="53"/>
      <c r="E1440" s="53">
        <v>1621</v>
      </c>
      <c r="F1440" s="53">
        <v>2026</v>
      </c>
      <c r="G1440" s="54">
        <v>563600</v>
      </c>
      <c r="H1440" s="51" t="s">
        <v>860</v>
      </c>
      <c r="I1440" s="58"/>
    </row>
    <row r="1441" spans="1:9" x14ac:dyDescent="0.25">
      <c r="A1441" s="36" t="s">
        <v>112</v>
      </c>
      <c r="B1441" s="51" t="s">
        <v>859</v>
      </c>
      <c r="C1441" s="53">
        <v>6531038</v>
      </c>
      <c r="D1441" s="53"/>
      <c r="E1441" s="53">
        <v>1621</v>
      </c>
      <c r="F1441" s="53">
        <v>2026</v>
      </c>
      <c r="G1441" s="54">
        <v>362740</v>
      </c>
      <c r="H1441" s="51" t="s">
        <v>860</v>
      </c>
      <c r="I1441" s="58"/>
    </row>
    <row r="1442" spans="1:9" x14ac:dyDescent="0.25">
      <c r="A1442" s="36" t="s">
        <v>112</v>
      </c>
      <c r="B1442" s="51" t="s">
        <v>859</v>
      </c>
      <c r="C1442" s="53">
        <v>6531039</v>
      </c>
      <c r="D1442" s="53"/>
      <c r="E1442" s="53">
        <v>1621</v>
      </c>
      <c r="F1442" s="53">
        <v>2026</v>
      </c>
      <c r="G1442" s="54">
        <v>87880</v>
      </c>
      <c r="H1442" s="51" t="s">
        <v>860</v>
      </c>
      <c r="I1442" s="58"/>
    </row>
    <row r="1443" spans="1:9" x14ac:dyDescent="0.25">
      <c r="A1443" s="36" t="s">
        <v>112</v>
      </c>
      <c r="B1443" s="51" t="s">
        <v>823</v>
      </c>
      <c r="C1443" s="53">
        <v>6561010</v>
      </c>
      <c r="D1443" s="53"/>
      <c r="E1443" s="53">
        <v>1611</v>
      </c>
      <c r="F1443" s="53">
        <v>2026</v>
      </c>
      <c r="G1443" s="54">
        <v>404360</v>
      </c>
      <c r="H1443" s="51" t="s">
        <v>825</v>
      </c>
      <c r="I1443" s="58"/>
    </row>
    <row r="1444" spans="1:9" x14ac:dyDescent="0.25">
      <c r="A1444" s="36" t="s">
        <v>112</v>
      </c>
      <c r="B1444" s="51" t="s">
        <v>823</v>
      </c>
      <c r="C1444" s="53">
        <v>6561018</v>
      </c>
      <c r="D1444" s="53"/>
      <c r="E1444" s="53">
        <v>1223</v>
      </c>
      <c r="F1444" s="53">
        <v>2026</v>
      </c>
      <c r="G1444" s="54">
        <v>568160</v>
      </c>
      <c r="H1444" s="51" t="s">
        <v>825</v>
      </c>
      <c r="I1444" s="58"/>
    </row>
    <row r="1445" spans="1:9" x14ac:dyDescent="0.25">
      <c r="A1445" s="36" t="s">
        <v>112</v>
      </c>
      <c r="B1445" s="51" t="s">
        <v>823</v>
      </c>
      <c r="C1445" s="53">
        <v>6561020</v>
      </c>
      <c r="D1445" s="53"/>
      <c r="E1445" s="53">
        <v>1223</v>
      </c>
      <c r="F1445" s="53">
        <v>2026</v>
      </c>
      <c r="G1445" s="54">
        <v>389060</v>
      </c>
      <c r="H1445" s="51" t="s">
        <v>825</v>
      </c>
      <c r="I1445" s="58"/>
    </row>
    <row r="1446" spans="1:9" x14ac:dyDescent="0.25">
      <c r="A1446" s="36" t="s">
        <v>112</v>
      </c>
      <c r="B1446" s="51" t="s">
        <v>823</v>
      </c>
      <c r="C1446" s="53">
        <v>6561023</v>
      </c>
      <c r="D1446" s="53"/>
      <c r="E1446" s="53">
        <v>1621</v>
      </c>
      <c r="F1446" s="53">
        <v>2026</v>
      </c>
      <c r="G1446" s="54">
        <v>604080</v>
      </c>
      <c r="H1446" s="51" t="s">
        <v>825</v>
      </c>
      <c r="I1446" s="58"/>
    </row>
    <row r="1447" spans="1:9" x14ac:dyDescent="0.25">
      <c r="A1447" s="36" t="s">
        <v>112</v>
      </c>
      <c r="B1447" s="51" t="s">
        <v>823</v>
      </c>
      <c r="C1447" s="53">
        <v>6561025</v>
      </c>
      <c r="D1447" s="53"/>
      <c r="E1447" s="53">
        <v>1621</v>
      </c>
      <c r="F1447" s="53">
        <v>2026</v>
      </c>
      <c r="G1447" s="54">
        <v>498120</v>
      </c>
      <c r="H1447" s="51" t="s">
        <v>825</v>
      </c>
      <c r="I1447" s="58"/>
    </row>
    <row r="1448" spans="1:9" x14ac:dyDescent="0.25">
      <c r="A1448" s="36" t="s">
        <v>112</v>
      </c>
      <c r="B1448" s="51" t="s">
        <v>823</v>
      </c>
      <c r="C1448" s="53">
        <v>6561030</v>
      </c>
      <c r="D1448" s="53"/>
      <c r="E1448" s="53">
        <v>1621</v>
      </c>
      <c r="F1448" s="53">
        <v>2026</v>
      </c>
      <c r="G1448" s="54">
        <v>925040</v>
      </c>
      <c r="H1448" s="51" t="s">
        <v>825</v>
      </c>
      <c r="I1448" s="58"/>
    </row>
    <row r="1449" spans="1:9" x14ac:dyDescent="0.25">
      <c r="A1449" s="36" t="s">
        <v>112</v>
      </c>
      <c r="B1449" s="51" t="s">
        <v>823</v>
      </c>
      <c r="C1449" s="53">
        <v>6561038</v>
      </c>
      <c r="D1449" s="53"/>
      <c r="E1449" s="53">
        <v>1621</v>
      </c>
      <c r="F1449" s="53">
        <v>2026</v>
      </c>
      <c r="G1449" s="54">
        <v>650920</v>
      </c>
      <c r="H1449" s="51" t="s">
        <v>825</v>
      </c>
      <c r="I1449" s="58"/>
    </row>
    <row r="1450" spans="1:9" x14ac:dyDescent="0.25">
      <c r="A1450" s="36" t="s">
        <v>112</v>
      </c>
      <c r="B1450" s="51" t="s">
        <v>823</v>
      </c>
      <c r="C1450" s="53">
        <v>6561041</v>
      </c>
      <c r="D1450" s="53"/>
      <c r="E1450" s="53">
        <v>1621</v>
      </c>
      <c r="F1450" s="53">
        <v>2026</v>
      </c>
      <c r="G1450" s="54">
        <v>364760</v>
      </c>
      <c r="H1450" s="51" t="s">
        <v>825</v>
      </c>
      <c r="I1450" s="58"/>
    </row>
    <row r="1451" spans="1:9" x14ac:dyDescent="0.25">
      <c r="A1451" s="36" t="s">
        <v>112</v>
      </c>
      <c r="B1451" s="51" t="s">
        <v>823</v>
      </c>
      <c r="C1451" s="53">
        <v>6561043</v>
      </c>
      <c r="D1451" s="53"/>
      <c r="E1451" s="53">
        <v>1621</v>
      </c>
      <c r="F1451" s="53">
        <v>2026</v>
      </c>
      <c r="G1451" s="54">
        <v>472240</v>
      </c>
      <c r="H1451" s="51" t="s">
        <v>825</v>
      </c>
      <c r="I1451" s="58"/>
    </row>
    <row r="1452" spans="1:9" x14ac:dyDescent="0.25">
      <c r="A1452" s="36" t="s">
        <v>112</v>
      </c>
      <c r="B1452" s="51" t="s">
        <v>894</v>
      </c>
      <c r="C1452" s="53">
        <v>5101004</v>
      </c>
      <c r="D1452" s="53"/>
      <c r="E1452" s="53">
        <v>1222</v>
      </c>
      <c r="F1452" s="53">
        <v>2023</v>
      </c>
      <c r="G1452" s="54">
        <v>494640</v>
      </c>
      <c r="H1452" s="51" t="s">
        <v>864</v>
      </c>
      <c r="I1452" s="58"/>
    </row>
    <row r="1453" spans="1:9" x14ac:dyDescent="0.25">
      <c r="A1453" s="36" t="s">
        <v>112</v>
      </c>
      <c r="B1453" s="51" t="s">
        <v>895</v>
      </c>
      <c r="C1453" s="53" t="s">
        <v>896</v>
      </c>
      <c r="D1453" s="53" t="s">
        <v>897</v>
      </c>
      <c r="E1453" s="53">
        <v>1222</v>
      </c>
      <c r="F1453" s="53">
        <v>2024</v>
      </c>
      <c r="G1453" s="54">
        <v>12482609</v>
      </c>
      <c r="H1453" s="51" t="s">
        <v>868</v>
      </c>
      <c r="I1453" s="58"/>
    </row>
    <row r="1454" spans="1:9" x14ac:dyDescent="0.25">
      <c r="A1454" s="36" t="s">
        <v>112</v>
      </c>
      <c r="B1454" s="51" t="s">
        <v>895</v>
      </c>
      <c r="C1454" s="53" t="s">
        <v>898</v>
      </c>
      <c r="D1454" s="53" t="s">
        <v>899</v>
      </c>
      <c r="E1454" s="53">
        <v>1223</v>
      </c>
      <c r="F1454" s="53">
        <v>2024</v>
      </c>
      <c r="G1454" s="54">
        <v>6265545</v>
      </c>
      <c r="H1454" s="51" t="s">
        <v>868</v>
      </c>
      <c r="I1454" s="58"/>
    </row>
    <row r="1455" spans="1:9" x14ac:dyDescent="0.25">
      <c r="A1455" s="36" t="s">
        <v>112</v>
      </c>
      <c r="B1455" s="51" t="s">
        <v>895</v>
      </c>
      <c r="C1455" s="53" t="s">
        <v>296</v>
      </c>
      <c r="D1455" s="53" t="s">
        <v>900</v>
      </c>
      <c r="E1455" s="53" t="s">
        <v>191</v>
      </c>
      <c r="F1455" s="53">
        <v>2024</v>
      </c>
      <c r="G1455" s="54">
        <v>2074378</v>
      </c>
      <c r="H1455" s="51" t="s">
        <v>868</v>
      </c>
      <c r="I1455" s="58"/>
    </row>
    <row r="1456" spans="1:9" x14ac:dyDescent="0.25">
      <c r="A1456" s="36" t="s">
        <v>112</v>
      </c>
      <c r="B1456" s="51" t="s">
        <v>863</v>
      </c>
      <c r="C1456" s="53" t="s">
        <v>901</v>
      </c>
      <c r="D1456" s="53" t="s">
        <v>902</v>
      </c>
      <c r="E1456" s="53" t="s">
        <v>120</v>
      </c>
      <c r="F1456" s="53">
        <v>2024</v>
      </c>
      <c r="G1456" s="54">
        <v>2600374</v>
      </c>
      <c r="H1456" s="51" t="s">
        <v>868</v>
      </c>
      <c r="I1456" s="58"/>
    </row>
    <row r="1457" spans="1:9" x14ac:dyDescent="0.25">
      <c r="A1457" s="36" t="s">
        <v>112</v>
      </c>
      <c r="B1457" s="51" t="s">
        <v>903</v>
      </c>
      <c r="C1457" s="53" t="s">
        <v>904</v>
      </c>
      <c r="D1457" s="53" t="s">
        <v>905</v>
      </c>
      <c r="E1457" s="53" t="s">
        <v>120</v>
      </c>
      <c r="F1457" s="53">
        <v>2024</v>
      </c>
      <c r="G1457" s="54">
        <v>19898395</v>
      </c>
      <c r="H1457" s="51" t="s">
        <v>868</v>
      </c>
      <c r="I1457" s="58"/>
    </row>
    <row r="1458" spans="1:9" x14ac:dyDescent="0.25">
      <c r="A1458" s="36" t="s">
        <v>112</v>
      </c>
      <c r="B1458" s="51" t="s">
        <v>903</v>
      </c>
      <c r="C1458" s="53" t="s">
        <v>906</v>
      </c>
      <c r="D1458" s="53" t="s">
        <v>907</v>
      </c>
      <c r="E1458" s="53" t="s">
        <v>122</v>
      </c>
      <c r="F1458" s="53">
        <v>2024</v>
      </c>
      <c r="G1458" s="54">
        <v>13428300</v>
      </c>
      <c r="H1458" s="51" t="s">
        <v>868</v>
      </c>
      <c r="I1458" s="58"/>
    </row>
    <row r="1459" spans="1:9" x14ac:dyDescent="0.25">
      <c r="A1459" s="36" t="s">
        <v>112</v>
      </c>
      <c r="B1459" s="51" t="s">
        <v>908</v>
      </c>
      <c r="C1459" s="53" t="s">
        <v>909</v>
      </c>
      <c r="D1459" s="53" t="s">
        <v>910</v>
      </c>
      <c r="E1459" s="53" t="s">
        <v>122</v>
      </c>
      <c r="F1459" s="53">
        <v>2024</v>
      </c>
      <c r="G1459" s="54">
        <v>2242846</v>
      </c>
      <c r="H1459" s="51" t="s">
        <v>868</v>
      </c>
      <c r="I1459" s="58"/>
    </row>
    <row r="1460" spans="1:9" x14ac:dyDescent="0.25">
      <c r="A1460" s="36" t="s">
        <v>112</v>
      </c>
      <c r="B1460" s="51" t="s">
        <v>908</v>
      </c>
      <c r="C1460" s="53" t="s">
        <v>911</v>
      </c>
      <c r="D1460" s="53" t="s">
        <v>912</v>
      </c>
      <c r="E1460" s="53" t="s">
        <v>120</v>
      </c>
      <c r="F1460" s="53">
        <v>2024</v>
      </c>
      <c r="G1460" s="54">
        <v>6279446</v>
      </c>
      <c r="H1460" s="51" t="s">
        <v>868</v>
      </c>
      <c r="I1460" s="58"/>
    </row>
    <row r="1461" spans="1:9" x14ac:dyDescent="0.25">
      <c r="A1461" s="36" t="s">
        <v>112</v>
      </c>
      <c r="B1461" s="51" t="s">
        <v>913</v>
      </c>
      <c r="C1461" s="53">
        <v>6992003</v>
      </c>
      <c r="D1461" s="53"/>
      <c r="E1461" s="53" t="s">
        <v>122</v>
      </c>
      <c r="F1461" s="53">
        <v>2023</v>
      </c>
      <c r="G1461" s="54">
        <v>833437</v>
      </c>
      <c r="H1461" s="51" t="s">
        <v>864</v>
      </c>
      <c r="I1461" s="58"/>
    </row>
    <row r="1462" spans="1:9" x14ac:dyDescent="0.25">
      <c r="A1462" s="36" t="s">
        <v>112</v>
      </c>
      <c r="B1462" s="51" t="s">
        <v>871</v>
      </c>
      <c r="C1462" s="53" t="s">
        <v>914</v>
      </c>
      <c r="D1462" s="53" t="s">
        <v>915</v>
      </c>
      <c r="E1462" s="53">
        <v>1223</v>
      </c>
      <c r="F1462" s="53">
        <v>2024</v>
      </c>
      <c r="G1462" s="54">
        <v>5299253</v>
      </c>
      <c r="H1462" s="51" t="s">
        <v>868</v>
      </c>
      <c r="I1462" s="58"/>
    </row>
    <row r="1463" spans="1:9" x14ac:dyDescent="0.25">
      <c r="A1463" s="36" t="s">
        <v>112</v>
      </c>
      <c r="B1463" s="51" t="s">
        <v>881</v>
      </c>
      <c r="C1463" s="53" t="s">
        <v>916</v>
      </c>
      <c r="D1463" s="53" t="s">
        <v>917</v>
      </c>
      <c r="E1463" s="53" t="s">
        <v>120</v>
      </c>
      <c r="F1463" s="53">
        <v>2024</v>
      </c>
      <c r="G1463" s="54">
        <v>725057</v>
      </c>
      <c r="H1463" s="51" t="s">
        <v>868</v>
      </c>
      <c r="I1463" s="58"/>
    </row>
    <row r="1464" spans="1:9" x14ac:dyDescent="0.25">
      <c r="A1464" s="36" t="s">
        <v>112</v>
      </c>
      <c r="B1464" s="51" t="s">
        <v>881</v>
      </c>
      <c r="C1464" s="53" t="s">
        <v>918</v>
      </c>
      <c r="D1464" s="53" t="s">
        <v>919</v>
      </c>
      <c r="E1464" s="53" t="s">
        <v>122</v>
      </c>
      <c r="F1464" s="53">
        <v>2024</v>
      </c>
      <c r="G1464" s="54">
        <v>1288307</v>
      </c>
      <c r="H1464" s="51" t="s">
        <v>868</v>
      </c>
      <c r="I1464" s="58"/>
    </row>
    <row r="1465" spans="1:9" x14ac:dyDescent="0.25">
      <c r="A1465" s="36" t="s">
        <v>112</v>
      </c>
      <c r="B1465" s="51" t="s">
        <v>881</v>
      </c>
      <c r="C1465" s="53"/>
      <c r="D1465" s="53"/>
      <c r="E1465" s="53">
        <v>1621</v>
      </c>
      <c r="F1465" s="53">
        <v>2023</v>
      </c>
      <c r="G1465" s="54">
        <v>174</v>
      </c>
      <c r="H1465" s="51" t="s">
        <v>864</v>
      </c>
      <c r="I1465" s="58"/>
    </row>
    <row r="1466" spans="1:9" x14ac:dyDescent="0.25">
      <c r="A1466" s="36" t="s">
        <v>112</v>
      </c>
      <c r="B1466" s="51" t="s">
        <v>920</v>
      </c>
      <c r="C1466" s="53"/>
      <c r="D1466" s="53"/>
      <c r="E1466" s="53">
        <v>1223</v>
      </c>
      <c r="F1466" s="53">
        <v>2023</v>
      </c>
      <c r="G1466" s="54">
        <v>3342982</v>
      </c>
      <c r="H1466" s="51" t="s">
        <v>864</v>
      </c>
      <c r="I1466" s="58"/>
    </row>
    <row r="1467" spans="1:9" x14ac:dyDescent="0.25">
      <c r="A1467" s="36" t="s">
        <v>112</v>
      </c>
      <c r="B1467" s="51" t="s">
        <v>920</v>
      </c>
      <c r="C1467" s="53">
        <v>8152006</v>
      </c>
      <c r="D1467" s="53" t="s">
        <v>921</v>
      </c>
      <c r="E1467" s="53">
        <v>1621</v>
      </c>
      <c r="F1467" s="53">
        <v>2024</v>
      </c>
      <c r="G1467" s="54">
        <v>1184477</v>
      </c>
      <c r="H1467" s="51" t="s">
        <v>868</v>
      </c>
      <c r="I1467" s="58"/>
    </row>
    <row r="1468" spans="1:9" x14ac:dyDescent="0.25">
      <c r="A1468" s="36" t="s">
        <v>112</v>
      </c>
      <c r="B1468" s="51" t="s">
        <v>886</v>
      </c>
      <c r="C1468" s="53" t="s">
        <v>922</v>
      </c>
      <c r="D1468" s="53" t="s">
        <v>923</v>
      </c>
      <c r="E1468" s="53" t="s">
        <v>191</v>
      </c>
      <c r="F1468" s="53">
        <v>2024</v>
      </c>
      <c r="G1468" s="54">
        <v>971016</v>
      </c>
      <c r="H1468" s="51" t="s">
        <v>868</v>
      </c>
      <c r="I1468" s="58"/>
    </row>
    <row r="1469" spans="1:9" x14ac:dyDescent="0.25">
      <c r="A1469" s="36" t="s">
        <v>112</v>
      </c>
      <c r="B1469" s="51" t="s">
        <v>886</v>
      </c>
      <c r="C1469" s="53" t="s">
        <v>924</v>
      </c>
      <c r="D1469" s="53" t="s">
        <v>925</v>
      </c>
      <c r="E1469" s="53" t="s">
        <v>122</v>
      </c>
      <c r="F1469" s="53">
        <v>2024</v>
      </c>
      <c r="G1469" s="54">
        <v>3468385</v>
      </c>
      <c r="H1469" s="51" t="s">
        <v>868</v>
      </c>
      <c r="I1469" s="58"/>
    </row>
    <row r="1470" spans="1:9" x14ac:dyDescent="0.25">
      <c r="A1470" s="36" t="s">
        <v>112</v>
      </c>
      <c r="B1470" s="51" t="s">
        <v>886</v>
      </c>
      <c r="C1470" s="53" t="s">
        <v>926</v>
      </c>
      <c r="D1470" s="53" t="s">
        <v>927</v>
      </c>
      <c r="E1470" s="53" t="s">
        <v>120</v>
      </c>
      <c r="F1470" s="53">
        <v>2024</v>
      </c>
      <c r="G1470" s="54">
        <v>108693</v>
      </c>
      <c r="H1470" s="51" t="s">
        <v>868</v>
      </c>
      <c r="I1470" s="58"/>
    </row>
    <row r="1471" spans="1:9" x14ac:dyDescent="0.25">
      <c r="A1471" s="36" t="s">
        <v>112</v>
      </c>
      <c r="B1471" s="51" t="s">
        <v>928</v>
      </c>
      <c r="C1471" s="53" t="s">
        <v>929</v>
      </c>
      <c r="D1471" s="53" t="s">
        <v>930</v>
      </c>
      <c r="E1471" s="53" t="s">
        <v>191</v>
      </c>
      <c r="F1471" s="53">
        <v>2024</v>
      </c>
      <c r="G1471" s="54">
        <v>42374</v>
      </c>
      <c r="H1471" s="51" t="s">
        <v>868</v>
      </c>
      <c r="I1471" s="58"/>
    </row>
    <row r="1472" spans="1:9" x14ac:dyDescent="0.25">
      <c r="A1472" s="36" t="s">
        <v>112</v>
      </c>
      <c r="B1472" s="51" t="s">
        <v>928</v>
      </c>
      <c r="C1472" s="53" t="s">
        <v>931</v>
      </c>
      <c r="D1472" s="53" t="s">
        <v>932</v>
      </c>
      <c r="E1472" s="53" t="s">
        <v>122</v>
      </c>
      <c r="F1472" s="53">
        <v>2024</v>
      </c>
      <c r="G1472" s="54">
        <v>3769931</v>
      </c>
      <c r="H1472" s="51" t="s">
        <v>868</v>
      </c>
      <c r="I1472" s="58"/>
    </row>
    <row r="1473" spans="1:9" x14ac:dyDescent="0.25">
      <c r="A1473" s="36" t="s">
        <v>112</v>
      </c>
      <c r="B1473" s="51" t="s">
        <v>876</v>
      </c>
      <c r="C1473" s="53" t="s">
        <v>933</v>
      </c>
      <c r="D1473" s="53" t="s">
        <v>934</v>
      </c>
      <c r="E1473" s="53">
        <v>1621</v>
      </c>
      <c r="F1473" s="53">
        <v>2024</v>
      </c>
      <c r="G1473" s="54">
        <v>27000</v>
      </c>
      <c r="H1473" s="51" t="s">
        <v>868</v>
      </c>
      <c r="I1473" s="58"/>
    </row>
    <row r="1474" spans="1:9" x14ac:dyDescent="0.25">
      <c r="A1474" s="84" t="s">
        <v>13</v>
      </c>
      <c r="B1474" s="86"/>
      <c r="C1474" s="85"/>
      <c r="D1474" s="85"/>
      <c r="E1474" s="85"/>
      <c r="F1474" s="85"/>
      <c r="G1474" s="82">
        <f>SUM(G1403:G1473)</f>
        <v>112516579</v>
      </c>
      <c r="H1474" s="86"/>
      <c r="I1474" s="58"/>
    </row>
    <row r="1475" spans="1:9" ht="35.25" customHeight="1" x14ac:dyDescent="0.25">
      <c r="A1475" s="74" t="s">
        <v>1658</v>
      </c>
      <c r="B1475" s="78"/>
      <c r="C1475" s="77"/>
      <c r="D1475" s="77"/>
      <c r="E1475" s="77"/>
      <c r="F1475" s="77"/>
      <c r="G1475" s="76">
        <f>G15+G41+G47+G133+G174+G195+G252+G421+G437+G504+G562+G670+G746+G754+G765+G783+G796+G960+G1028+G1075+G1127+G1155+G1165+G1203+G1207+G1296+G1335+G1339+G1402+G1474</f>
        <v>2001992080.02</v>
      </c>
      <c r="H1475" s="77"/>
    </row>
  </sheetData>
  <mergeCells count="15">
    <mergeCell ref="H1340:H1363"/>
    <mergeCell ref="H1364:H1370"/>
    <mergeCell ref="H1371:H1382"/>
    <mergeCell ref="A1:H1"/>
    <mergeCell ref="H763:H764"/>
    <mergeCell ref="H755:H756"/>
    <mergeCell ref="H758:H759"/>
    <mergeCell ref="H760:H761"/>
    <mergeCell ref="H1267:H1280"/>
    <mergeCell ref="H196:H221"/>
    <mergeCell ref="H222:H231"/>
    <mergeCell ref="H505:H552"/>
    <mergeCell ref="H555:H557"/>
    <mergeCell ref="H558:H560"/>
    <mergeCell ref="H1156:H1162"/>
  </mergeCells>
  <pageMargins left="0.70866141732283472" right="0.70866141732283472" top="0.74803149606299213" bottom="0.74803149606299213" header="0" footer="0"/>
  <pageSetup paperSize="9" scale="22"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37"/>
  <sheetViews>
    <sheetView workbookViewId="0">
      <selection activeCell="S43" sqref="S43"/>
    </sheetView>
  </sheetViews>
  <sheetFormatPr defaultColWidth="9.140625" defaultRowHeight="12.75" x14ac:dyDescent="0.2"/>
  <cols>
    <col min="1" max="1" width="18.85546875" style="128" customWidth="1"/>
    <col min="2" max="2" width="9.140625" style="128" customWidth="1"/>
    <col min="3" max="16384" width="9.140625" style="128"/>
  </cols>
  <sheetData>
    <row r="2" spans="1:2" x14ac:dyDescent="0.2">
      <c r="A2" s="128" t="s">
        <v>81</v>
      </c>
      <c r="B2" s="129">
        <f>[1]Sheet0!H3+[1]Sheet0!H66</f>
        <v>3949.8278242020419</v>
      </c>
    </row>
    <row r="3" spans="1:2" x14ac:dyDescent="0.2">
      <c r="A3" s="128" t="s">
        <v>82</v>
      </c>
      <c r="B3" s="129">
        <f>[1]Sheet0!H4+[1]Sheet0!H31+[1]Sheet0!H57+[1]Sheet0!H78</f>
        <v>6591.1486784561503</v>
      </c>
    </row>
    <row r="4" spans="1:2" x14ac:dyDescent="0.2">
      <c r="A4" s="128" t="s">
        <v>83</v>
      </c>
      <c r="B4" s="129">
        <f>[1]Sheet0!H5+[1]Sheet0!H79</f>
        <v>5627.0977988869945</v>
      </c>
    </row>
    <row r="5" spans="1:2" x14ac:dyDescent="0.2">
      <c r="A5" s="128" t="s">
        <v>14</v>
      </c>
      <c r="B5" s="129">
        <f>[1]Sheet0!H7+[1]Sheet0!H64</f>
        <v>6423.2472503631234</v>
      </c>
    </row>
    <row r="6" spans="1:2" x14ac:dyDescent="0.2">
      <c r="A6" s="128" t="s">
        <v>84</v>
      </c>
      <c r="B6" s="129">
        <f>[1]Sheet0!H9+[1]Sheet0!H21+[1]Sheet0!H29</f>
        <v>8894.4893670840793</v>
      </c>
    </row>
    <row r="7" spans="1:2" x14ac:dyDescent="0.2">
      <c r="A7" s="128" t="s">
        <v>85</v>
      </c>
      <c r="B7" s="129">
        <f>[1]Sheet0!H14+[1]Sheet0!H24+[1]Sheet0!H23+[1]Sheet0!H81</f>
        <v>11243.466133751286</v>
      </c>
    </row>
    <row r="8" spans="1:2" x14ac:dyDescent="0.2">
      <c r="A8" s="128" t="s">
        <v>86</v>
      </c>
      <c r="B8" s="129">
        <f>[1]Sheet0!H16+[1]Sheet0!H70+[1]Sheet0!H74+[1]Sheet0!H38</f>
        <v>7890.46969734709</v>
      </c>
    </row>
    <row r="9" spans="1:2" x14ac:dyDescent="0.2">
      <c r="A9" s="128" t="s">
        <v>87</v>
      </c>
      <c r="B9" s="129">
        <f>[1]Sheet0!H25+[1]Sheet0!H26+[1]Sheet0!H48+[1]Sheet0!H45</f>
        <v>5576.9240659166635</v>
      </c>
    </row>
    <row r="10" spans="1:2" x14ac:dyDescent="0.2">
      <c r="A10" s="128" t="s">
        <v>88</v>
      </c>
      <c r="B10" s="129">
        <f>[1]Sheet0!H10+[1]Sheet0!H22+[1]Sheet0!H27+[1]Sheet0!H41</f>
        <v>9422.6508191959438</v>
      </c>
    </row>
    <row r="11" spans="1:2" x14ac:dyDescent="0.2">
      <c r="A11" s="128" t="s">
        <v>89</v>
      </c>
      <c r="B11" s="129">
        <f>[1]Sheet0!H28</f>
        <v>7202.8647218180195</v>
      </c>
    </row>
    <row r="12" spans="1:2" x14ac:dyDescent="0.2">
      <c r="A12" s="128" t="s">
        <v>90</v>
      </c>
      <c r="B12" s="129">
        <f>[1]Sheet0!H30</f>
        <v>1430.3966863153362</v>
      </c>
    </row>
    <row r="13" spans="1:2" x14ac:dyDescent="0.2">
      <c r="A13" s="128" t="s">
        <v>91</v>
      </c>
      <c r="B13" s="129">
        <f>[1]Sheet0!H6+[1]Sheet0!H40+[1]Sheet0!H32+[1]Sheet0!H47+[1]Sheet0!H17+[1]Sheet0!H11+[1]Sheet0!H33</f>
        <v>23511.617253751268</v>
      </c>
    </row>
    <row r="14" spans="1:2" x14ac:dyDescent="0.2">
      <c r="A14" s="128" t="s">
        <v>16</v>
      </c>
      <c r="B14" s="129">
        <f>[1]Sheet0!H34+[1]Sheet0!H56+[1]Sheet0!H18</f>
        <v>5236.8581088757583</v>
      </c>
    </row>
    <row r="15" spans="1:2" x14ac:dyDescent="0.2">
      <c r="A15" s="128" t="s">
        <v>92</v>
      </c>
      <c r="B15" s="129">
        <f>[1]Sheet0!H53+[1]Sheet0!H35</f>
        <v>2837.1940155434349</v>
      </c>
    </row>
    <row r="16" spans="1:2" x14ac:dyDescent="0.2">
      <c r="A16" s="128" t="s">
        <v>93</v>
      </c>
      <c r="B16" s="129">
        <f>[1]Sheet0!H36+[1]Sheet0!H37</f>
        <v>1440.8283752703187</v>
      </c>
    </row>
    <row r="17" spans="1:2" x14ac:dyDescent="0.2">
      <c r="A17" s="128" t="s">
        <v>94</v>
      </c>
      <c r="B17" s="129">
        <f>[1]Sheet0!H39</f>
        <v>1640.673692050163</v>
      </c>
    </row>
    <row r="18" spans="1:2" x14ac:dyDescent="0.2">
      <c r="A18" s="128" t="s">
        <v>95</v>
      </c>
      <c r="B18" s="129">
        <f>[1]Sheet0!H13+[1]Sheet0!H43+[1]Sheet0!H58+[1]Sheet0!H61</f>
        <v>16902.066622486229</v>
      </c>
    </row>
    <row r="19" spans="1:2" x14ac:dyDescent="0.2">
      <c r="A19" s="128" t="s">
        <v>1665</v>
      </c>
      <c r="B19" s="129">
        <f>[1]Sheet0!H44</f>
        <v>3069.520035696401</v>
      </c>
    </row>
    <row r="20" spans="1:2" x14ac:dyDescent="0.2">
      <c r="A20" s="128" t="s">
        <v>97</v>
      </c>
      <c r="B20" s="129">
        <f>[1]Sheet0!H49</f>
        <v>4714.6630856437368</v>
      </c>
    </row>
    <row r="21" spans="1:2" x14ac:dyDescent="0.2">
      <c r="A21" s="128" t="s">
        <v>98</v>
      </c>
      <c r="B21" s="129">
        <f>[1]Sheet0!H50</f>
        <v>929.84635906087829</v>
      </c>
    </row>
    <row r="22" spans="1:2" x14ac:dyDescent="0.2">
      <c r="A22" s="128" t="s">
        <v>99</v>
      </c>
      <c r="B22" s="129">
        <f>[1]Sheet0!H51</f>
        <v>1543.0444480579647</v>
      </c>
    </row>
    <row r="23" spans="1:2" x14ac:dyDescent="0.2">
      <c r="A23" s="128" t="s">
        <v>100</v>
      </c>
      <c r="B23" s="129">
        <f>[1]Sheet0!H52+[1]Sheet0!H63</f>
        <v>4104.6175877305959</v>
      </c>
    </row>
    <row r="24" spans="1:2" x14ac:dyDescent="0.2">
      <c r="A24" s="128" t="s">
        <v>101</v>
      </c>
      <c r="B24" s="129">
        <f>[1]Sheet0!H54</f>
        <v>1160.0592689855664</v>
      </c>
    </row>
    <row r="25" spans="1:2" x14ac:dyDescent="0.2">
      <c r="A25" s="128" t="s">
        <v>32</v>
      </c>
      <c r="B25" s="129">
        <f>[1]Sheet0!H55+[1]Sheet0!H46</f>
        <v>12679.052028700899</v>
      </c>
    </row>
    <row r="26" spans="1:2" x14ac:dyDescent="0.2">
      <c r="A26" s="128" t="s">
        <v>102</v>
      </c>
      <c r="B26" s="129">
        <f>[1]Sheet0!H59</f>
        <v>2044.8131943968597</v>
      </c>
    </row>
    <row r="27" spans="1:2" x14ac:dyDescent="0.2">
      <c r="A27" s="128" t="s">
        <v>103</v>
      </c>
      <c r="B27" s="129">
        <f>[1]Sheet0!H60</f>
        <v>3119.9546633361579</v>
      </c>
    </row>
    <row r="28" spans="1:2" x14ac:dyDescent="0.2">
      <c r="A28" s="128" t="s">
        <v>104</v>
      </c>
      <c r="B28" s="129">
        <f>[1]Sheet0!H62+[1]Sheet0!H80+[1]Sheet0!H20+[1]Sheet0!H19</f>
        <v>13237.384378500032</v>
      </c>
    </row>
    <row r="29" spans="1:2" x14ac:dyDescent="0.2">
      <c r="A29" s="128" t="s">
        <v>105</v>
      </c>
      <c r="B29" s="129">
        <f>[1]Sheet0!H65</f>
        <v>1223.5399960372695</v>
      </c>
    </row>
    <row r="30" spans="1:2" x14ac:dyDescent="0.2">
      <c r="A30" s="128" t="s">
        <v>106</v>
      </c>
      <c r="B30" s="129">
        <f>[1]Sheet0!H68+[1]Sheet0!H83</f>
        <v>1898.5865129763033</v>
      </c>
    </row>
    <row r="31" spans="1:2" x14ac:dyDescent="0.2">
      <c r="A31" s="128" t="s">
        <v>107</v>
      </c>
      <c r="B31" s="129">
        <f>[1]Sheet0!H76+[1]Sheet0!H69+[1]Sheet0!H8+[1]Sheet0!H71+[1]Sheet0!H15</f>
        <v>8033.3211393532465</v>
      </c>
    </row>
    <row r="32" spans="1:2" x14ac:dyDescent="0.2">
      <c r="A32" s="128" t="s">
        <v>108</v>
      </c>
      <c r="B32" s="129">
        <f>[1]Sheet0!H72</f>
        <v>3642.4556572799656</v>
      </c>
    </row>
    <row r="33" spans="1:2" x14ac:dyDescent="0.2">
      <c r="A33" s="128" t="s">
        <v>109</v>
      </c>
      <c r="B33" s="129">
        <f>[1]Sheet0!H73</f>
        <v>6144.9887430438366</v>
      </c>
    </row>
    <row r="34" spans="1:2" x14ac:dyDescent="0.2">
      <c r="A34" s="128" t="s">
        <v>110</v>
      </c>
      <c r="B34" s="129">
        <f>[1]Sheet0!H75+[1]Sheet0!H42</f>
        <v>2269.2591027806366</v>
      </c>
    </row>
    <row r="35" spans="1:2" x14ac:dyDescent="0.2">
      <c r="A35" s="128" t="s">
        <v>111</v>
      </c>
      <c r="B35" s="129">
        <f>[1]Sheet0!H77+[1]Sheet0!H12+[1]Sheet0!H67</f>
        <v>2061.0433015283379</v>
      </c>
    </row>
    <row r="36" spans="1:2" x14ac:dyDescent="0.2">
      <c r="A36" s="128" t="s">
        <v>112</v>
      </c>
      <c r="B36" s="129">
        <f>[1]Sheet0!H82</f>
        <v>2302.0293855774139</v>
      </c>
    </row>
    <row r="37" spans="1:2" x14ac:dyDescent="0.2">
      <c r="B37" s="129">
        <f>SUM(B2:B36)</f>
        <v>199999.99999999997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T586"/>
  <sheetViews>
    <sheetView zoomScale="85" zoomScaleNormal="85" workbookViewId="0">
      <pane xSplit="1" ySplit="2" topLeftCell="B3" activePane="bottomRight" state="frozenSplit"/>
      <selection pane="topRight" activeCell="B1" sqref="B1"/>
      <selection pane="bottomLeft" activeCell="A4" sqref="A4"/>
      <selection pane="bottomRight" activeCell="D67" sqref="D67"/>
    </sheetView>
  </sheetViews>
  <sheetFormatPr defaultColWidth="9.140625" defaultRowHeight="15.75" x14ac:dyDescent="0.25"/>
  <cols>
    <col min="1" max="1" width="23.7109375" style="25" customWidth="1"/>
    <col min="2" max="2" width="47.28515625" style="89" customWidth="1"/>
    <col min="3" max="4" width="19.7109375" style="23" customWidth="1"/>
    <col min="5" max="5" width="16.85546875" style="23" customWidth="1"/>
    <col min="6" max="6" width="19" style="23" customWidth="1"/>
    <col min="7" max="7" width="19.5703125" style="23" customWidth="1"/>
    <col min="8" max="8" width="149.5703125" style="29" customWidth="1"/>
    <col min="9" max="10" width="8.7109375" style="23" customWidth="1"/>
    <col min="11" max="16384" width="9.140625" style="23"/>
  </cols>
  <sheetData>
    <row r="1" spans="1:20" ht="33.75" customHeight="1" x14ac:dyDescent="0.25">
      <c r="A1" s="180" t="s">
        <v>80</v>
      </c>
      <c r="B1" s="180"/>
      <c r="C1" s="180"/>
      <c r="D1" s="180"/>
      <c r="E1" s="180"/>
      <c r="F1" s="180"/>
      <c r="G1" s="180"/>
      <c r="H1" s="180"/>
      <c r="I1" s="22"/>
      <c r="J1" s="22"/>
    </row>
    <row r="2" spans="1:20" s="24" customFormat="1" ht="49.5" customHeight="1" x14ac:dyDescent="0.25">
      <c r="A2" s="44" t="s">
        <v>6</v>
      </c>
      <c r="B2" s="46" t="s">
        <v>0</v>
      </c>
      <c r="C2" s="44" t="s">
        <v>1</v>
      </c>
      <c r="D2" s="44" t="s">
        <v>10</v>
      </c>
      <c r="E2" s="44" t="s">
        <v>2</v>
      </c>
      <c r="F2" s="45" t="s">
        <v>3</v>
      </c>
      <c r="G2" s="45" t="s">
        <v>79</v>
      </c>
      <c r="H2" s="46" t="s">
        <v>76</v>
      </c>
      <c r="I2" s="22"/>
      <c r="J2" s="22"/>
      <c r="K2" s="23"/>
      <c r="L2" s="23"/>
      <c r="M2" s="23"/>
      <c r="N2" s="23"/>
      <c r="O2" s="23"/>
      <c r="P2" s="23"/>
      <c r="Q2" s="23"/>
      <c r="R2" s="23"/>
      <c r="S2" s="23"/>
      <c r="T2" s="23"/>
    </row>
    <row r="3" spans="1:20" hidden="1" x14ac:dyDescent="0.25">
      <c r="A3" s="36" t="s">
        <v>82</v>
      </c>
      <c r="B3" s="51" t="s">
        <v>1177</v>
      </c>
      <c r="C3" s="53">
        <v>8108002</v>
      </c>
      <c r="D3" s="53" t="s">
        <v>1178</v>
      </c>
      <c r="E3" s="53">
        <v>2112</v>
      </c>
      <c r="F3" s="53">
        <v>2026</v>
      </c>
      <c r="G3" s="54">
        <v>1000000</v>
      </c>
      <c r="H3" s="51" t="s">
        <v>1185</v>
      </c>
    </row>
    <row r="4" spans="1:20" hidden="1" x14ac:dyDescent="0.25">
      <c r="A4" s="36" t="s">
        <v>82</v>
      </c>
      <c r="B4" s="51" t="s">
        <v>1179</v>
      </c>
      <c r="C4" s="53">
        <v>8109002</v>
      </c>
      <c r="D4" s="53" t="s">
        <v>1180</v>
      </c>
      <c r="E4" s="53">
        <v>2111</v>
      </c>
      <c r="F4" s="53">
        <v>2026</v>
      </c>
      <c r="G4" s="54">
        <v>1000000</v>
      </c>
      <c r="H4" s="51" t="s">
        <v>1185</v>
      </c>
    </row>
    <row r="5" spans="1:20" hidden="1" x14ac:dyDescent="0.25">
      <c r="A5" s="36" t="s">
        <v>82</v>
      </c>
      <c r="B5" s="51" t="s">
        <v>1175</v>
      </c>
      <c r="C5" s="53">
        <v>6923001</v>
      </c>
      <c r="D5" s="53"/>
      <c r="E5" s="53">
        <v>2112</v>
      </c>
      <c r="F5" s="53">
        <v>2026</v>
      </c>
      <c r="G5" s="54">
        <v>473060</v>
      </c>
      <c r="H5" s="51" t="s">
        <v>1186</v>
      </c>
    </row>
    <row r="6" spans="1:20" hidden="1" x14ac:dyDescent="0.25">
      <c r="A6" s="36" t="s">
        <v>82</v>
      </c>
      <c r="B6" s="51" t="s">
        <v>1175</v>
      </c>
      <c r="C6" s="53">
        <v>6911001</v>
      </c>
      <c r="D6" s="53"/>
      <c r="E6" s="53">
        <v>2112</v>
      </c>
      <c r="F6" s="53">
        <v>2026</v>
      </c>
      <c r="G6" s="54">
        <v>1954900</v>
      </c>
      <c r="H6" s="51" t="s">
        <v>1186</v>
      </c>
    </row>
    <row r="7" spans="1:20" hidden="1" x14ac:dyDescent="0.25">
      <c r="A7" s="36" t="s">
        <v>82</v>
      </c>
      <c r="B7" s="51" t="s">
        <v>1175</v>
      </c>
      <c r="C7" s="53">
        <v>6531001</v>
      </c>
      <c r="D7" s="53"/>
      <c r="E7" s="53">
        <v>2112</v>
      </c>
      <c r="F7" s="53">
        <v>2026</v>
      </c>
      <c r="G7" s="54">
        <v>353260</v>
      </c>
      <c r="H7" s="51" t="s">
        <v>1146</v>
      </c>
    </row>
    <row r="8" spans="1:20" hidden="1" x14ac:dyDescent="0.25">
      <c r="A8" s="36" t="s">
        <v>82</v>
      </c>
      <c r="B8" s="51" t="s">
        <v>1175</v>
      </c>
      <c r="C8" s="53">
        <v>6531004</v>
      </c>
      <c r="D8" s="53"/>
      <c r="E8" s="53">
        <v>2112</v>
      </c>
      <c r="F8" s="53">
        <v>2026</v>
      </c>
      <c r="G8" s="54">
        <v>379520</v>
      </c>
      <c r="H8" s="51" t="s">
        <v>1146</v>
      </c>
    </row>
    <row r="9" spans="1:20" hidden="1" x14ac:dyDescent="0.25">
      <c r="A9" s="36" t="s">
        <v>82</v>
      </c>
      <c r="B9" s="51" t="s">
        <v>1175</v>
      </c>
      <c r="C9" s="53">
        <v>6531005</v>
      </c>
      <c r="D9" s="53"/>
      <c r="E9" s="53">
        <v>2112</v>
      </c>
      <c r="F9" s="53">
        <v>2026</v>
      </c>
      <c r="G9" s="54">
        <v>238880</v>
      </c>
      <c r="H9" s="51" t="s">
        <v>1146</v>
      </c>
    </row>
    <row r="10" spans="1:20" hidden="1" x14ac:dyDescent="0.25">
      <c r="A10" s="36" t="s">
        <v>82</v>
      </c>
      <c r="B10" s="51" t="s">
        <v>1175</v>
      </c>
      <c r="C10" s="53">
        <v>6532001</v>
      </c>
      <c r="D10" s="53"/>
      <c r="E10" s="53">
        <v>2112</v>
      </c>
      <c r="F10" s="53">
        <v>2026</v>
      </c>
      <c r="G10" s="54">
        <v>282460</v>
      </c>
      <c r="H10" s="51" t="s">
        <v>1146</v>
      </c>
    </row>
    <row r="11" spans="1:20" hidden="1" x14ac:dyDescent="0.25">
      <c r="A11" s="36" t="s">
        <v>82</v>
      </c>
      <c r="B11" s="51" t="s">
        <v>1145</v>
      </c>
      <c r="C11" s="53" t="s">
        <v>1181</v>
      </c>
      <c r="D11" s="53"/>
      <c r="E11" s="53">
        <v>2112</v>
      </c>
      <c r="F11" s="53">
        <v>2026</v>
      </c>
      <c r="G11" s="54">
        <v>1368100</v>
      </c>
      <c r="H11" s="51" t="s">
        <v>1185</v>
      </c>
    </row>
    <row r="12" spans="1:20" hidden="1" x14ac:dyDescent="0.25">
      <c r="A12" s="36" t="s">
        <v>82</v>
      </c>
      <c r="B12" s="51" t="s">
        <v>1145</v>
      </c>
      <c r="C12" s="53" t="s">
        <v>1182</v>
      </c>
      <c r="D12" s="53"/>
      <c r="E12" s="53">
        <v>2112</v>
      </c>
      <c r="F12" s="53">
        <v>2026</v>
      </c>
      <c r="G12" s="54">
        <v>1596620</v>
      </c>
      <c r="H12" s="51" t="s">
        <v>1185</v>
      </c>
    </row>
    <row r="13" spans="1:20" hidden="1" x14ac:dyDescent="0.25">
      <c r="A13" s="36" t="s">
        <v>82</v>
      </c>
      <c r="B13" s="51" t="s">
        <v>1183</v>
      </c>
      <c r="C13" s="53">
        <v>5202001</v>
      </c>
      <c r="D13" s="53"/>
      <c r="E13" s="53">
        <v>2112</v>
      </c>
      <c r="F13" s="53">
        <v>2026</v>
      </c>
      <c r="G13" s="54">
        <v>2000000</v>
      </c>
      <c r="H13" s="51" t="s">
        <v>1187</v>
      </c>
    </row>
    <row r="14" spans="1:20" hidden="1" x14ac:dyDescent="0.25">
      <c r="A14" s="36" t="s">
        <v>82</v>
      </c>
      <c r="B14" s="51" t="s">
        <v>1145</v>
      </c>
      <c r="C14" s="53" t="s">
        <v>222</v>
      </c>
      <c r="D14" s="53"/>
      <c r="E14" s="53">
        <v>2112</v>
      </c>
      <c r="F14" s="53">
        <v>2026</v>
      </c>
      <c r="G14" s="54">
        <v>566340</v>
      </c>
      <c r="H14" s="51" t="s">
        <v>1184</v>
      </c>
    </row>
    <row r="15" spans="1:20" hidden="1" x14ac:dyDescent="0.25">
      <c r="A15" s="36" t="s">
        <v>82</v>
      </c>
      <c r="B15" s="51" t="s">
        <v>1145</v>
      </c>
      <c r="C15" s="53" t="s">
        <v>223</v>
      </c>
      <c r="D15" s="53"/>
      <c r="E15" s="53">
        <v>2112</v>
      </c>
      <c r="F15" s="53">
        <v>2026</v>
      </c>
      <c r="G15" s="54">
        <v>504620</v>
      </c>
      <c r="H15" s="51" t="s">
        <v>1184</v>
      </c>
    </row>
    <row r="16" spans="1:20" hidden="1" x14ac:dyDescent="0.25">
      <c r="A16" s="36" t="s">
        <v>82</v>
      </c>
      <c r="B16" s="51" t="s">
        <v>1145</v>
      </c>
      <c r="C16" s="53" t="s">
        <v>224</v>
      </c>
      <c r="D16" s="53"/>
      <c r="E16" s="53">
        <v>2112</v>
      </c>
      <c r="F16" s="53">
        <v>2026</v>
      </c>
      <c r="G16" s="54">
        <v>519900</v>
      </c>
      <c r="H16" s="51" t="s">
        <v>1184</v>
      </c>
    </row>
    <row r="17" spans="1:8" hidden="1" x14ac:dyDescent="0.25">
      <c r="A17" s="36" t="s">
        <v>82</v>
      </c>
      <c r="B17" s="51" t="s">
        <v>1145</v>
      </c>
      <c r="C17" s="53">
        <v>6511001</v>
      </c>
      <c r="D17" s="53"/>
      <c r="E17" s="53">
        <v>2112</v>
      </c>
      <c r="F17" s="53">
        <v>2026</v>
      </c>
      <c r="G17" s="54">
        <v>795020</v>
      </c>
      <c r="H17" s="51" t="s">
        <v>1184</v>
      </c>
    </row>
    <row r="18" spans="1:8" hidden="1" x14ac:dyDescent="0.25">
      <c r="A18" s="36" t="s">
        <v>82</v>
      </c>
      <c r="B18" s="51" t="s">
        <v>1145</v>
      </c>
      <c r="C18" s="53">
        <v>6511002</v>
      </c>
      <c r="D18" s="53"/>
      <c r="E18" s="53">
        <v>2112</v>
      </c>
      <c r="F18" s="53">
        <v>2026</v>
      </c>
      <c r="G18" s="54">
        <v>797560</v>
      </c>
      <c r="H18" s="51" t="s">
        <v>1184</v>
      </c>
    </row>
    <row r="19" spans="1:8" hidden="1" x14ac:dyDescent="0.25">
      <c r="A19" s="36" t="s">
        <v>82</v>
      </c>
      <c r="B19" s="51" t="s">
        <v>1145</v>
      </c>
      <c r="C19" s="53">
        <v>6511003</v>
      </c>
      <c r="D19" s="53"/>
      <c r="E19" s="53">
        <v>2112</v>
      </c>
      <c r="F19" s="53">
        <v>2026</v>
      </c>
      <c r="G19" s="54">
        <v>847280</v>
      </c>
      <c r="H19" s="51" t="s">
        <v>1184</v>
      </c>
    </row>
    <row r="20" spans="1:8" hidden="1" x14ac:dyDescent="0.25">
      <c r="A20" s="36" t="s">
        <v>82</v>
      </c>
      <c r="B20" s="51" t="s">
        <v>1145</v>
      </c>
      <c r="C20" s="53">
        <v>6511004</v>
      </c>
      <c r="D20" s="53"/>
      <c r="E20" s="53">
        <v>2112</v>
      </c>
      <c r="F20" s="53">
        <v>2026</v>
      </c>
      <c r="G20" s="54">
        <v>870120</v>
      </c>
      <c r="H20" s="51" t="s">
        <v>1184</v>
      </c>
    </row>
    <row r="21" spans="1:8" hidden="1" x14ac:dyDescent="0.25">
      <c r="A21" s="36" t="s">
        <v>82</v>
      </c>
      <c r="B21" s="51" t="s">
        <v>1145</v>
      </c>
      <c r="C21" s="53">
        <v>6511008</v>
      </c>
      <c r="D21" s="53"/>
      <c r="E21" s="53">
        <v>2112</v>
      </c>
      <c r="F21" s="53">
        <v>2026</v>
      </c>
      <c r="G21" s="54">
        <v>876120</v>
      </c>
      <c r="H21" s="51" t="s">
        <v>1184</v>
      </c>
    </row>
    <row r="22" spans="1:8" hidden="1" x14ac:dyDescent="0.25">
      <c r="A22" s="36" t="s">
        <v>82</v>
      </c>
      <c r="B22" s="51" t="s">
        <v>1145</v>
      </c>
      <c r="C22" s="53">
        <v>6511009</v>
      </c>
      <c r="D22" s="53"/>
      <c r="E22" s="53">
        <v>2112</v>
      </c>
      <c r="F22" s="53">
        <v>2026</v>
      </c>
      <c r="G22" s="54">
        <v>465460</v>
      </c>
      <c r="H22" s="51" t="s">
        <v>1184</v>
      </c>
    </row>
    <row r="23" spans="1:8" hidden="1" x14ac:dyDescent="0.25">
      <c r="A23" s="36" t="s">
        <v>82</v>
      </c>
      <c r="B23" s="51" t="s">
        <v>1145</v>
      </c>
      <c r="C23" s="53">
        <v>6511010</v>
      </c>
      <c r="D23" s="53"/>
      <c r="E23" s="53">
        <v>2112</v>
      </c>
      <c r="F23" s="53">
        <v>2026</v>
      </c>
      <c r="G23" s="54">
        <v>704000</v>
      </c>
      <c r="H23" s="51" t="s">
        <v>1184</v>
      </c>
    </row>
    <row r="24" spans="1:8" hidden="1" x14ac:dyDescent="0.25">
      <c r="A24" s="36" t="s">
        <v>82</v>
      </c>
      <c r="B24" s="51" t="s">
        <v>1145</v>
      </c>
      <c r="C24" s="53">
        <v>6511011</v>
      </c>
      <c r="D24" s="53"/>
      <c r="E24" s="53">
        <v>2112</v>
      </c>
      <c r="F24" s="53">
        <v>2026</v>
      </c>
      <c r="G24" s="54">
        <v>776520</v>
      </c>
      <c r="H24" s="51" t="s">
        <v>1184</v>
      </c>
    </row>
    <row r="25" spans="1:8" hidden="1" x14ac:dyDescent="0.25">
      <c r="A25" s="36" t="s">
        <v>82</v>
      </c>
      <c r="B25" s="51" t="s">
        <v>1145</v>
      </c>
      <c r="C25" s="53">
        <v>6511013</v>
      </c>
      <c r="D25" s="53"/>
      <c r="E25" s="53">
        <v>2112</v>
      </c>
      <c r="F25" s="53">
        <v>2026</v>
      </c>
      <c r="G25" s="54">
        <v>306000</v>
      </c>
      <c r="H25" s="51" t="s">
        <v>1184</v>
      </c>
    </row>
    <row r="26" spans="1:8" hidden="1" x14ac:dyDescent="0.25">
      <c r="A26" s="36" t="s">
        <v>82</v>
      </c>
      <c r="B26" s="51" t="s">
        <v>1176</v>
      </c>
      <c r="C26" s="53" t="s">
        <v>222</v>
      </c>
      <c r="D26" s="53"/>
      <c r="E26" s="53">
        <v>2112</v>
      </c>
      <c r="F26" s="53">
        <v>2026</v>
      </c>
      <c r="G26" s="54">
        <v>523740</v>
      </c>
      <c r="H26" s="51" t="s">
        <v>1184</v>
      </c>
    </row>
    <row r="27" spans="1:8" hidden="1" x14ac:dyDescent="0.25">
      <c r="A27" s="36" t="s">
        <v>82</v>
      </c>
      <c r="B27" s="51" t="s">
        <v>1176</v>
      </c>
      <c r="C27" s="53">
        <v>6501002</v>
      </c>
      <c r="D27" s="53"/>
      <c r="E27" s="53">
        <v>2112</v>
      </c>
      <c r="F27" s="53">
        <v>2026</v>
      </c>
      <c r="G27" s="54">
        <v>500480</v>
      </c>
      <c r="H27" s="51" t="s">
        <v>1184</v>
      </c>
    </row>
    <row r="28" spans="1:8" hidden="1" x14ac:dyDescent="0.25">
      <c r="A28" s="36" t="s">
        <v>82</v>
      </c>
      <c r="B28" s="51" t="s">
        <v>1176</v>
      </c>
      <c r="C28" s="53">
        <v>6501005</v>
      </c>
      <c r="D28" s="53"/>
      <c r="E28" s="53">
        <v>2112</v>
      </c>
      <c r="F28" s="53">
        <v>2026</v>
      </c>
      <c r="G28" s="54">
        <v>171080</v>
      </c>
      <c r="H28" s="51" t="s">
        <v>1184</v>
      </c>
    </row>
    <row r="29" spans="1:8" hidden="1" x14ac:dyDescent="0.25">
      <c r="A29" s="36" t="s">
        <v>82</v>
      </c>
      <c r="B29" s="51" t="s">
        <v>1176</v>
      </c>
      <c r="C29" s="53">
        <v>7101001</v>
      </c>
      <c r="D29" s="53"/>
      <c r="E29" s="53">
        <v>2112</v>
      </c>
      <c r="F29" s="53">
        <v>2026</v>
      </c>
      <c r="G29" s="54">
        <v>1028560</v>
      </c>
      <c r="H29" s="51" t="s">
        <v>1185</v>
      </c>
    </row>
    <row r="30" spans="1:8" hidden="1" x14ac:dyDescent="0.25">
      <c r="A30" s="36" t="s">
        <v>82</v>
      </c>
      <c r="B30" s="51" t="s">
        <v>1176</v>
      </c>
      <c r="C30" s="53">
        <v>7101002</v>
      </c>
      <c r="D30" s="53"/>
      <c r="E30" s="53">
        <v>2112</v>
      </c>
      <c r="F30" s="53">
        <v>2026</v>
      </c>
      <c r="G30" s="54">
        <v>1094820</v>
      </c>
      <c r="H30" s="51" t="s">
        <v>1185</v>
      </c>
    </row>
    <row r="31" spans="1:8" hidden="1" x14ac:dyDescent="0.25">
      <c r="A31" s="36" t="s">
        <v>82</v>
      </c>
      <c r="B31" s="51" t="s">
        <v>1176</v>
      </c>
      <c r="C31" s="53">
        <v>7101003</v>
      </c>
      <c r="D31" s="53"/>
      <c r="E31" s="53">
        <v>2112</v>
      </c>
      <c r="F31" s="53">
        <v>2026</v>
      </c>
      <c r="G31" s="54">
        <v>1087620</v>
      </c>
      <c r="H31" s="51" t="s">
        <v>1185</v>
      </c>
    </row>
    <row r="32" spans="1:8" hidden="1" x14ac:dyDescent="0.25">
      <c r="A32" s="36" t="s">
        <v>82</v>
      </c>
      <c r="B32" s="51" t="s">
        <v>1176</v>
      </c>
      <c r="C32" s="53">
        <v>7101011</v>
      </c>
      <c r="D32" s="53"/>
      <c r="E32" s="53">
        <v>2112</v>
      </c>
      <c r="F32" s="53">
        <v>2026</v>
      </c>
      <c r="G32" s="54">
        <v>1085740</v>
      </c>
      <c r="H32" s="51" t="s">
        <v>1185</v>
      </c>
    </row>
    <row r="33" spans="1:8" hidden="1" x14ac:dyDescent="0.25">
      <c r="A33" s="94" t="s">
        <v>13</v>
      </c>
      <c r="B33" s="95"/>
      <c r="C33" s="96"/>
      <c r="D33" s="96"/>
      <c r="E33" s="96"/>
      <c r="F33" s="96"/>
      <c r="G33" s="97">
        <f>SUM(G3:G32)</f>
        <v>24167780</v>
      </c>
      <c r="H33" s="95"/>
    </row>
    <row r="34" spans="1:8" hidden="1" x14ac:dyDescent="0.25">
      <c r="A34" s="36" t="s">
        <v>83</v>
      </c>
      <c r="B34" s="51" t="s">
        <v>1229</v>
      </c>
      <c r="C34" s="53">
        <v>6501001</v>
      </c>
      <c r="D34" s="53"/>
      <c r="E34" s="53">
        <v>2112</v>
      </c>
      <c r="F34" s="53">
        <v>2026</v>
      </c>
      <c r="G34" s="54">
        <v>776520</v>
      </c>
      <c r="H34" s="51" t="s">
        <v>1223</v>
      </c>
    </row>
    <row r="35" spans="1:8" hidden="1" x14ac:dyDescent="0.25">
      <c r="A35" s="94" t="s">
        <v>13</v>
      </c>
      <c r="B35" s="95"/>
      <c r="C35" s="96"/>
      <c r="D35" s="96"/>
      <c r="E35" s="96"/>
      <c r="F35" s="96"/>
      <c r="G35" s="97">
        <f>SUM(G34)</f>
        <v>776520</v>
      </c>
      <c r="H35" s="95"/>
    </row>
    <row r="36" spans="1:8" x14ac:dyDescent="0.25">
      <c r="A36" s="37" t="s">
        <v>14</v>
      </c>
      <c r="B36" s="69" t="s">
        <v>212</v>
      </c>
      <c r="C36" s="53" t="s">
        <v>213</v>
      </c>
      <c r="D36" s="53"/>
      <c r="E36" s="53">
        <v>2112</v>
      </c>
      <c r="F36" s="53">
        <v>2026</v>
      </c>
      <c r="G36" s="54">
        <v>427480</v>
      </c>
      <c r="H36" s="51" t="s">
        <v>214</v>
      </c>
    </row>
    <row r="37" spans="1:8" x14ac:dyDescent="0.25">
      <c r="A37" s="37" t="s">
        <v>14</v>
      </c>
      <c r="B37" s="69" t="s">
        <v>212</v>
      </c>
      <c r="C37" s="53" t="s">
        <v>215</v>
      </c>
      <c r="D37" s="53"/>
      <c r="E37" s="53">
        <v>2112</v>
      </c>
      <c r="F37" s="53">
        <v>2026</v>
      </c>
      <c r="G37" s="54">
        <v>685540</v>
      </c>
      <c r="H37" s="51" t="s">
        <v>214</v>
      </c>
    </row>
    <row r="38" spans="1:8" x14ac:dyDescent="0.25">
      <c r="A38" s="37" t="s">
        <v>14</v>
      </c>
      <c r="B38" s="69" t="s">
        <v>212</v>
      </c>
      <c r="C38" s="53" t="s">
        <v>216</v>
      </c>
      <c r="D38" s="53"/>
      <c r="E38" s="53">
        <v>2112</v>
      </c>
      <c r="F38" s="53">
        <v>2026</v>
      </c>
      <c r="G38" s="54">
        <v>1019380</v>
      </c>
      <c r="H38" s="51" t="s">
        <v>214</v>
      </c>
    </row>
    <row r="39" spans="1:8" x14ac:dyDescent="0.25">
      <c r="A39" s="37" t="s">
        <v>14</v>
      </c>
      <c r="B39" s="69" t="s">
        <v>212</v>
      </c>
      <c r="C39" s="53" t="s">
        <v>217</v>
      </c>
      <c r="D39" s="53"/>
      <c r="E39" s="53">
        <v>2112</v>
      </c>
      <c r="F39" s="53">
        <v>2026</v>
      </c>
      <c r="G39" s="54">
        <v>857760</v>
      </c>
      <c r="H39" s="51" t="s">
        <v>214</v>
      </c>
    </row>
    <row r="40" spans="1:8" x14ac:dyDescent="0.25">
      <c r="A40" s="37" t="s">
        <v>14</v>
      </c>
      <c r="B40" s="69" t="s">
        <v>212</v>
      </c>
      <c r="C40" s="53" t="s">
        <v>218</v>
      </c>
      <c r="D40" s="53"/>
      <c r="E40" s="53">
        <v>2112</v>
      </c>
      <c r="F40" s="53">
        <v>2026</v>
      </c>
      <c r="G40" s="54">
        <v>460960</v>
      </c>
      <c r="H40" s="51" t="s">
        <v>214</v>
      </c>
    </row>
    <row r="41" spans="1:8" x14ac:dyDescent="0.25">
      <c r="A41" s="37" t="s">
        <v>14</v>
      </c>
      <c r="B41" s="69" t="s">
        <v>219</v>
      </c>
      <c r="C41" s="53" t="s">
        <v>220</v>
      </c>
      <c r="D41" s="53"/>
      <c r="E41" s="53">
        <v>2112</v>
      </c>
      <c r="F41" s="53">
        <v>2026</v>
      </c>
      <c r="G41" s="54">
        <v>947060</v>
      </c>
      <c r="H41" s="51" t="s">
        <v>214</v>
      </c>
    </row>
    <row r="42" spans="1:8" x14ac:dyDescent="0.25">
      <c r="A42" s="37" t="s">
        <v>14</v>
      </c>
      <c r="B42" s="69" t="s">
        <v>219</v>
      </c>
      <c r="C42" s="53" t="s">
        <v>221</v>
      </c>
      <c r="D42" s="53"/>
      <c r="E42" s="53">
        <v>2112</v>
      </c>
      <c r="F42" s="53">
        <v>2026</v>
      </c>
      <c r="G42" s="54">
        <v>957360</v>
      </c>
      <c r="H42" s="51" t="s">
        <v>214</v>
      </c>
    </row>
    <row r="43" spans="1:8" x14ac:dyDescent="0.25">
      <c r="A43" s="37" t="s">
        <v>14</v>
      </c>
      <c r="B43" s="69" t="s">
        <v>219</v>
      </c>
      <c r="C43" s="53" t="s">
        <v>222</v>
      </c>
      <c r="D43" s="53"/>
      <c r="E43" s="53">
        <v>2112</v>
      </c>
      <c r="F43" s="53">
        <v>2026</v>
      </c>
      <c r="G43" s="54">
        <v>711880</v>
      </c>
      <c r="H43" s="51" t="s">
        <v>214</v>
      </c>
    </row>
    <row r="44" spans="1:8" x14ac:dyDescent="0.25">
      <c r="A44" s="37" t="s">
        <v>14</v>
      </c>
      <c r="B44" s="69" t="s">
        <v>219</v>
      </c>
      <c r="C44" s="53" t="s">
        <v>223</v>
      </c>
      <c r="D44" s="53"/>
      <c r="E44" s="53">
        <v>2112</v>
      </c>
      <c r="F44" s="53">
        <v>2026</v>
      </c>
      <c r="G44" s="54">
        <v>645860</v>
      </c>
      <c r="H44" s="51" t="s">
        <v>214</v>
      </c>
    </row>
    <row r="45" spans="1:8" x14ac:dyDescent="0.25">
      <c r="A45" s="37" t="s">
        <v>14</v>
      </c>
      <c r="B45" s="69" t="s">
        <v>219</v>
      </c>
      <c r="C45" s="53" t="s">
        <v>224</v>
      </c>
      <c r="D45" s="53"/>
      <c r="E45" s="53">
        <v>2112</v>
      </c>
      <c r="F45" s="53">
        <v>2026</v>
      </c>
      <c r="G45" s="54">
        <v>652400</v>
      </c>
      <c r="H45" s="51" t="s">
        <v>214</v>
      </c>
    </row>
    <row r="46" spans="1:8" x14ac:dyDescent="0.25">
      <c r="A46" s="37" t="s">
        <v>14</v>
      </c>
      <c r="B46" s="69" t="s">
        <v>219</v>
      </c>
      <c r="C46" s="53" t="s">
        <v>225</v>
      </c>
      <c r="D46" s="53"/>
      <c r="E46" s="53">
        <v>2112</v>
      </c>
      <c r="F46" s="53">
        <v>2026</v>
      </c>
      <c r="G46" s="54">
        <v>789740</v>
      </c>
      <c r="H46" s="51" t="s">
        <v>214</v>
      </c>
    </row>
    <row r="47" spans="1:8" x14ac:dyDescent="0.25">
      <c r="A47" s="37" t="s">
        <v>14</v>
      </c>
      <c r="B47" s="69" t="s">
        <v>219</v>
      </c>
      <c r="C47" s="53" t="s">
        <v>226</v>
      </c>
      <c r="D47" s="53"/>
      <c r="E47" s="53">
        <v>2112</v>
      </c>
      <c r="F47" s="53">
        <v>2026</v>
      </c>
      <c r="G47" s="54">
        <v>737280</v>
      </c>
      <c r="H47" s="51" t="s">
        <v>214</v>
      </c>
    </row>
    <row r="48" spans="1:8" x14ac:dyDescent="0.25">
      <c r="A48" s="37" t="s">
        <v>14</v>
      </c>
      <c r="B48" s="69" t="s">
        <v>219</v>
      </c>
      <c r="C48" s="53" t="s">
        <v>227</v>
      </c>
      <c r="D48" s="53"/>
      <c r="E48" s="53">
        <v>2112</v>
      </c>
      <c r="F48" s="53">
        <v>2026</v>
      </c>
      <c r="G48" s="54">
        <v>603780</v>
      </c>
      <c r="H48" s="51" t="s">
        <v>214</v>
      </c>
    </row>
    <row r="49" spans="1:8" x14ac:dyDescent="0.25">
      <c r="A49" s="37" t="s">
        <v>14</v>
      </c>
      <c r="B49" s="69" t="s">
        <v>219</v>
      </c>
      <c r="C49" s="53" t="s">
        <v>228</v>
      </c>
      <c r="D49" s="53"/>
      <c r="E49" s="53">
        <v>2112</v>
      </c>
      <c r="F49" s="53">
        <v>2026</v>
      </c>
      <c r="G49" s="54">
        <v>639320</v>
      </c>
      <c r="H49" s="51" t="s">
        <v>214</v>
      </c>
    </row>
    <row r="50" spans="1:8" x14ac:dyDescent="0.25">
      <c r="A50" s="37" t="s">
        <v>14</v>
      </c>
      <c r="B50" s="69" t="s">
        <v>229</v>
      </c>
      <c r="C50" s="53" t="s">
        <v>230</v>
      </c>
      <c r="D50" s="53"/>
      <c r="E50" s="53">
        <v>2112</v>
      </c>
      <c r="F50" s="53">
        <v>2025</v>
      </c>
      <c r="G50" s="54">
        <v>810120</v>
      </c>
      <c r="H50" s="51" t="s">
        <v>214</v>
      </c>
    </row>
    <row r="51" spans="1:8" x14ac:dyDescent="0.25">
      <c r="A51" s="37" t="s">
        <v>14</v>
      </c>
      <c r="B51" s="69" t="s">
        <v>229</v>
      </c>
      <c r="C51" s="53" t="s">
        <v>222</v>
      </c>
      <c r="D51" s="53"/>
      <c r="E51" s="53">
        <v>2112</v>
      </c>
      <c r="F51" s="53">
        <v>2026</v>
      </c>
      <c r="G51" s="54">
        <v>1366760</v>
      </c>
      <c r="H51" s="51" t="s">
        <v>214</v>
      </c>
    </row>
    <row r="52" spans="1:8" x14ac:dyDescent="0.25">
      <c r="A52" s="37" t="s">
        <v>14</v>
      </c>
      <c r="B52" s="69" t="s">
        <v>229</v>
      </c>
      <c r="C52" s="53" t="s">
        <v>223</v>
      </c>
      <c r="D52" s="53"/>
      <c r="E52" s="53">
        <v>2112</v>
      </c>
      <c r="F52" s="53">
        <v>2026</v>
      </c>
      <c r="G52" s="54">
        <v>1509120</v>
      </c>
      <c r="H52" s="51" t="s">
        <v>214</v>
      </c>
    </row>
    <row r="53" spans="1:8" x14ac:dyDescent="0.25">
      <c r="A53" s="37" t="s">
        <v>14</v>
      </c>
      <c r="B53" s="69" t="s">
        <v>229</v>
      </c>
      <c r="C53" s="53" t="s">
        <v>224</v>
      </c>
      <c r="D53" s="53"/>
      <c r="E53" s="53">
        <v>2112</v>
      </c>
      <c r="F53" s="53">
        <v>2026</v>
      </c>
      <c r="G53" s="54">
        <v>1822180</v>
      </c>
      <c r="H53" s="51" t="s">
        <v>214</v>
      </c>
    </row>
    <row r="54" spans="1:8" x14ac:dyDescent="0.25">
      <c r="A54" s="37" t="s">
        <v>14</v>
      </c>
      <c r="B54" s="69" t="s">
        <v>229</v>
      </c>
      <c r="C54" s="53" t="s">
        <v>225</v>
      </c>
      <c r="D54" s="53"/>
      <c r="E54" s="53">
        <v>2112</v>
      </c>
      <c r="F54" s="53">
        <v>2026</v>
      </c>
      <c r="G54" s="54">
        <v>1322760</v>
      </c>
      <c r="H54" s="51" t="s">
        <v>214</v>
      </c>
    </row>
    <row r="55" spans="1:8" x14ac:dyDescent="0.25">
      <c r="A55" s="37" t="s">
        <v>14</v>
      </c>
      <c r="B55" s="69" t="s">
        <v>229</v>
      </c>
      <c r="C55" s="53" t="s">
        <v>226</v>
      </c>
      <c r="D55" s="53"/>
      <c r="E55" s="53">
        <v>2112</v>
      </c>
      <c r="F55" s="53">
        <v>2026</v>
      </c>
      <c r="G55" s="54">
        <v>1326060</v>
      </c>
      <c r="H55" s="51" t="s">
        <v>214</v>
      </c>
    </row>
    <row r="56" spans="1:8" x14ac:dyDescent="0.25">
      <c r="A56" s="37" t="s">
        <v>14</v>
      </c>
      <c r="B56" s="69" t="s">
        <v>229</v>
      </c>
      <c r="C56" s="53" t="s">
        <v>231</v>
      </c>
      <c r="D56" s="53"/>
      <c r="E56" s="53">
        <v>2112</v>
      </c>
      <c r="F56" s="53">
        <v>2026</v>
      </c>
      <c r="G56" s="54">
        <v>1509600</v>
      </c>
      <c r="H56" s="51" t="s">
        <v>214</v>
      </c>
    </row>
    <row r="57" spans="1:8" x14ac:dyDescent="0.25">
      <c r="A57" s="37" t="s">
        <v>14</v>
      </c>
      <c r="B57" s="69" t="s">
        <v>229</v>
      </c>
      <c r="C57" s="53" t="s">
        <v>232</v>
      </c>
      <c r="D57" s="53"/>
      <c r="E57" s="53">
        <v>2112</v>
      </c>
      <c r="F57" s="53">
        <v>2026</v>
      </c>
      <c r="G57" s="54">
        <v>1426180</v>
      </c>
      <c r="H57" s="51" t="s">
        <v>214</v>
      </c>
    </row>
    <row r="58" spans="1:8" x14ac:dyDescent="0.25">
      <c r="A58" s="37" t="s">
        <v>14</v>
      </c>
      <c r="B58" s="69" t="s">
        <v>229</v>
      </c>
      <c r="C58" s="53" t="s">
        <v>233</v>
      </c>
      <c r="D58" s="53"/>
      <c r="E58" s="53">
        <v>2112</v>
      </c>
      <c r="F58" s="53">
        <v>2026</v>
      </c>
      <c r="G58" s="54">
        <v>1625780</v>
      </c>
      <c r="H58" s="51" t="s">
        <v>214</v>
      </c>
    </row>
    <row r="59" spans="1:8" x14ac:dyDescent="0.25">
      <c r="A59" s="37" t="s">
        <v>14</v>
      </c>
      <c r="B59" s="69" t="s">
        <v>229</v>
      </c>
      <c r="C59" s="53" t="s">
        <v>234</v>
      </c>
      <c r="D59" s="53"/>
      <c r="E59" s="53">
        <v>2112</v>
      </c>
      <c r="F59" s="53">
        <v>2026</v>
      </c>
      <c r="G59" s="54">
        <v>1448900</v>
      </c>
      <c r="H59" s="51" t="s">
        <v>214</v>
      </c>
    </row>
    <row r="60" spans="1:8" x14ac:dyDescent="0.25">
      <c r="A60" s="37" t="s">
        <v>14</v>
      </c>
      <c r="B60" s="69" t="s">
        <v>229</v>
      </c>
      <c r="C60" s="53" t="s">
        <v>235</v>
      </c>
      <c r="D60" s="53"/>
      <c r="E60" s="53">
        <v>2112</v>
      </c>
      <c r="F60" s="53">
        <v>2026</v>
      </c>
      <c r="G60" s="54">
        <v>1386440</v>
      </c>
      <c r="H60" s="51" t="s">
        <v>214</v>
      </c>
    </row>
    <row r="61" spans="1:8" x14ac:dyDescent="0.25">
      <c r="A61" s="37" t="s">
        <v>14</v>
      </c>
      <c r="B61" s="69" t="s">
        <v>229</v>
      </c>
      <c r="C61" s="53" t="s">
        <v>236</v>
      </c>
      <c r="D61" s="53"/>
      <c r="E61" s="53">
        <v>2112</v>
      </c>
      <c r="F61" s="53">
        <v>2026</v>
      </c>
      <c r="G61" s="54">
        <v>1679720</v>
      </c>
      <c r="H61" s="51" t="s">
        <v>214</v>
      </c>
    </row>
    <row r="62" spans="1:8" x14ac:dyDescent="0.25">
      <c r="A62" s="37" t="s">
        <v>14</v>
      </c>
      <c r="B62" s="69" t="s">
        <v>229</v>
      </c>
      <c r="C62" s="53" t="s">
        <v>227</v>
      </c>
      <c r="D62" s="53"/>
      <c r="E62" s="53">
        <v>2112</v>
      </c>
      <c r="F62" s="53">
        <v>2026</v>
      </c>
      <c r="G62" s="54">
        <v>1706500</v>
      </c>
      <c r="H62" s="51" t="s">
        <v>214</v>
      </c>
    </row>
    <row r="63" spans="1:8" x14ac:dyDescent="0.25">
      <c r="A63" s="37" t="s">
        <v>14</v>
      </c>
      <c r="B63" s="69" t="s">
        <v>229</v>
      </c>
      <c r="C63" s="53" t="s">
        <v>237</v>
      </c>
      <c r="D63" s="53"/>
      <c r="E63" s="53">
        <v>2112</v>
      </c>
      <c r="F63" s="53">
        <v>2026</v>
      </c>
      <c r="G63" s="54">
        <v>1764820</v>
      </c>
      <c r="H63" s="51" t="s">
        <v>214</v>
      </c>
    </row>
    <row r="64" spans="1:8" x14ac:dyDescent="0.25">
      <c r="A64" s="37" t="s">
        <v>14</v>
      </c>
      <c r="B64" s="69" t="s">
        <v>229</v>
      </c>
      <c r="C64" s="53" t="s">
        <v>228</v>
      </c>
      <c r="D64" s="53"/>
      <c r="E64" s="53">
        <v>2112</v>
      </c>
      <c r="F64" s="53">
        <v>2026</v>
      </c>
      <c r="G64" s="54">
        <v>1638560</v>
      </c>
      <c r="H64" s="51" t="s">
        <v>214</v>
      </c>
    </row>
    <row r="65" spans="1:8" x14ac:dyDescent="0.25">
      <c r="A65" s="37" t="s">
        <v>14</v>
      </c>
      <c r="B65" s="69" t="s">
        <v>229</v>
      </c>
      <c r="C65" s="53" t="s">
        <v>238</v>
      </c>
      <c r="D65" s="53"/>
      <c r="E65" s="53">
        <v>2112</v>
      </c>
      <c r="F65" s="53">
        <v>2026</v>
      </c>
      <c r="G65" s="54">
        <v>1570860</v>
      </c>
      <c r="H65" s="51" t="s">
        <v>214</v>
      </c>
    </row>
    <row r="66" spans="1:8" x14ac:dyDescent="0.25">
      <c r="A66" s="37" t="s">
        <v>14</v>
      </c>
      <c r="B66" s="69" t="s">
        <v>239</v>
      </c>
      <c r="C66" s="53" t="s">
        <v>240</v>
      </c>
      <c r="D66" s="53"/>
      <c r="E66" s="53">
        <v>2112</v>
      </c>
      <c r="F66" s="53">
        <v>2026</v>
      </c>
      <c r="G66" s="54">
        <v>333480</v>
      </c>
      <c r="H66" s="51" t="s">
        <v>214</v>
      </c>
    </row>
    <row r="67" spans="1:8" x14ac:dyDescent="0.25">
      <c r="A67" s="37" t="s">
        <v>14</v>
      </c>
      <c r="B67" s="69" t="s">
        <v>239</v>
      </c>
      <c r="C67" s="53" t="s">
        <v>241</v>
      </c>
      <c r="D67" s="53"/>
      <c r="E67" s="53">
        <v>2112</v>
      </c>
      <c r="F67" s="53">
        <v>2026</v>
      </c>
      <c r="G67" s="54">
        <v>360780</v>
      </c>
      <c r="H67" s="51" t="s">
        <v>214</v>
      </c>
    </row>
    <row r="68" spans="1:8" x14ac:dyDescent="0.25">
      <c r="A68" s="37" t="s">
        <v>14</v>
      </c>
      <c r="B68" s="69" t="s">
        <v>239</v>
      </c>
      <c r="C68" s="53" t="s">
        <v>242</v>
      </c>
      <c r="D68" s="53"/>
      <c r="E68" s="53">
        <v>2112</v>
      </c>
      <c r="F68" s="53">
        <v>2026</v>
      </c>
      <c r="G68" s="54">
        <v>356480</v>
      </c>
      <c r="H68" s="51" t="s">
        <v>214</v>
      </c>
    </row>
    <row r="69" spans="1:8" x14ac:dyDescent="0.25">
      <c r="A69" s="37" t="s">
        <v>14</v>
      </c>
      <c r="B69" s="69" t="s">
        <v>239</v>
      </c>
      <c r="C69" s="53" t="s">
        <v>243</v>
      </c>
      <c r="D69" s="53"/>
      <c r="E69" s="53">
        <v>2112</v>
      </c>
      <c r="F69" s="53">
        <v>2026</v>
      </c>
      <c r="G69" s="54">
        <v>361920</v>
      </c>
      <c r="H69" s="51" t="s">
        <v>214</v>
      </c>
    </row>
    <row r="70" spans="1:8" x14ac:dyDescent="0.25">
      <c r="A70" s="37" t="s">
        <v>14</v>
      </c>
      <c r="B70" s="69" t="s">
        <v>239</v>
      </c>
      <c r="C70" s="53" t="s">
        <v>244</v>
      </c>
      <c r="D70" s="53"/>
      <c r="E70" s="53">
        <v>2112</v>
      </c>
      <c r="F70" s="53">
        <v>2026</v>
      </c>
      <c r="G70" s="54">
        <v>857460</v>
      </c>
      <c r="H70" s="51" t="s">
        <v>214</v>
      </c>
    </row>
    <row r="71" spans="1:8" x14ac:dyDescent="0.25">
      <c r="A71" s="37" t="s">
        <v>14</v>
      </c>
      <c r="B71" s="69" t="s">
        <v>239</v>
      </c>
      <c r="C71" s="53" t="s">
        <v>245</v>
      </c>
      <c r="D71" s="53"/>
      <c r="E71" s="53">
        <v>2112</v>
      </c>
      <c r="F71" s="53">
        <v>2026</v>
      </c>
      <c r="G71" s="54">
        <v>356980</v>
      </c>
      <c r="H71" s="51" t="s">
        <v>214</v>
      </c>
    </row>
    <row r="72" spans="1:8" x14ac:dyDescent="0.25">
      <c r="A72" s="37" t="s">
        <v>14</v>
      </c>
      <c r="B72" s="69" t="s">
        <v>239</v>
      </c>
      <c r="C72" s="53" t="s">
        <v>246</v>
      </c>
      <c r="D72" s="53"/>
      <c r="E72" s="53">
        <v>2112</v>
      </c>
      <c r="F72" s="53">
        <v>2026</v>
      </c>
      <c r="G72" s="54">
        <v>347040</v>
      </c>
      <c r="H72" s="51" t="s">
        <v>214</v>
      </c>
    </row>
    <row r="73" spans="1:8" x14ac:dyDescent="0.25">
      <c r="A73" s="37" t="s">
        <v>14</v>
      </c>
      <c r="B73" s="69" t="s">
        <v>239</v>
      </c>
      <c r="C73" s="53" t="s">
        <v>247</v>
      </c>
      <c r="D73" s="53"/>
      <c r="E73" s="53">
        <v>2112</v>
      </c>
      <c r="F73" s="53">
        <v>2026</v>
      </c>
      <c r="G73" s="54">
        <v>202160</v>
      </c>
      <c r="H73" s="51" t="s">
        <v>214</v>
      </c>
    </row>
    <row r="74" spans="1:8" hidden="1" x14ac:dyDescent="0.25">
      <c r="A74" s="94" t="s">
        <v>13</v>
      </c>
      <c r="B74" s="95"/>
      <c r="C74" s="96"/>
      <c r="D74" s="96"/>
      <c r="E74" s="96"/>
      <c r="F74" s="96"/>
      <c r="G74" s="97">
        <f>SUM(G36:G73)</f>
        <v>37226460</v>
      </c>
      <c r="H74" s="95"/>
    </row>
    <row r="75" spans="1:8" hidden="1" x14ac:dyDescent="0.25">
      <c r="A75" s="36" t="s">
        <v>84</v>
      </c>
      <c r="B75" s="51" t="s">
        <v>1190</v>
      </c>
      <c r="C75" s="53">
        <v>6511001</v>
      </c>
      <c r="D75" s="53"/>
      <c r="E75" s="53">
        <v>2112</v>
      </c>
      <c r="F75" s="53">
        <v>2026</v>
      </c>
      <c r="G75" s="49">
        <v>161940</v>
      </c>
      <c r="H75" s="51" t="s">
        <v>1191</v>
      </c>
    </row>
    <row r="76" spans="1:8" hidden="1" x14ac:dyDescent="0.25">
      <c r="A76" s="36" t="s">
        <v>84</v>
      </c>
      <c r="B76" s="51" t="s">
        <v>1190</v>
      </c>
      <c r="C76" s="53">
        <v>6511002</v>
      </c>
      <c r="D76" s="53"/>
      <c r="E76" s="53">
        <v>2112</v>
      </c>
      <c r="F76" s="53">
        <v>2026</v>
      </c>
      <c r="G76" s="49">
        <v>206760</v>
      </c>
      <c r="H76" s="51" t="s">
        <v>1191</v>
      </c>
    </row>
    <row r="77" spans="1:8" hidden="1" x14ac:dyDescent="0.25">
      <c r="A77" s="36" t="s">
        <v>84</v>
      </c>
      <c r="B77" s="51" t="s">
        <v>1190</v>
      </c>
      <c r="C77" s="53">
        <v>6511003</v>
      </c>
      <c r="D77" s="53"/>
      <c r="E77" s="53">
        <v>2112</v>
      </c>
      <c r="F77" s="53">
        <v>2026</v>
      </c>
      <c r="G77" s="49">
        <v>157840</v>
      </c>
      <c r="H77" s="51" t="s">
        <v>1191</v>
      </c>
    </row>
    <row r="78" spans="1:8" hidden="1" x14ac:dyDescent="0.25">
      <c r="A78" s="36" t="s">
        <v>84</v>
      </c>
      <c r="B78" s="51" t="s">
        <v>1190</v>
      </c>
      <c r="C78" s="53">
        <v>6512001</v>
      </c>
      <c r="D78" s="53"/>
      <c r="E78" s="53">
        <v>2112</v>
      </c>
      <c r="F78" s="53">
        <v>2026</v>
      </c>
      <c r="G78" s="49">
        <v>1181220</v>
      </c>
      <c r="H78" s="51" t="s">
        <v>1191</v>
      </c>
    </row>
    <row r="79" spans="1:8" hidden="1" x14ac:dyDescent="0.25">
      <c r="A79" s="36" t="s">
        <v>84</v>
      </c>
      <c r="B79" s="51" t="s">
        <v>1190</v>
      </c>
      <c r="C79" s="53">
        <v>6512002</v>
      </c>
      <c r="D79" s="53"/>
      <c r="E79" s="53">
        <v>2112</v>
      </c>
      <c r="F79" s="53">
        <v>2026</v>
      </c>
      <c r="G79" s="49">
        <v>760960</v>
      </c>
      <c r="H79" s="51" t="s">
        <v>1191</v>
      </c>
    </row>
    <row r="80" spans="1:8" hidden="1" x14ac:dyDescent="0.25">
      <c r="A80" s="36" t="s">
        <v>84</v>
      </c>
      <c r="B80" s="51" t="s">
        <v>1190</v>
      </c>
      <c r="C80" s="53">
        <v>6512005</v>
      </c>
      <c r="D80" s="53"/>
      <c r="E80" s="53">
        <v>2112</v>
      </c>
      <c r="F80" s="53">
        <v>2026</v>
      </c>
      <c r="G80" s="49">
        <v>679080</v>
      </c>
      <c r="H80" s="51" t="s">
        <v>1191</v>
      </c>
    </row>
    <row r="81" spans="1:8" hidden="1" x14ac:dyDescent="0.25">
      <c r="A81" s="36" t="s">
        <v>84</v>
      </c>
      <c r="B81" s="51" t="s">
        <v>1190</v>
      </c>
      <c r="C81" s="53">
        <v>6512006</v>
      </c>
      <c r="D81" s="53"/>
      <c r="E81" s="53">
        <v>2112</v>
      </c>
      <c r="F81" s="53">
        <v>2026</v>
      </c>
      <c r="G81" s="49">
        <v>945520</v>
      </c>
      <c r="H81" s="51" t="s">
        <v>1191</v>
      </c>
    </row>
    <row r="82" spans="1:8" hidden="1" x14ac:dyDescent="0.25">
      <c r="A82" s="36" t="s">
        <v>84</v>
      </c>
      <c r="B82" s="51" t="s">
        <v>1190</v>
      </c>
      <c r="C82" s="53">
        <v>6512008</v>
      </c>
      <c r="D82" s="53"/>
      <c r="E82" s="53">
        <v>2112</v>
      </c>
      <c r="F82" s="53">
        <v>2026</v>
      </c>
      <c r="G82" s="49">
        <v>907400</v>
      </c>
      <c r="H82" s="51" t="s">
        <v>1191</v>
      </c>
    </row>
    <row r="83" spans="1:8" hidden="1" x14ac:dyDescent="0.25">
      <c r="A83" s="36" t="s">
        <v>84</v>
      </c>
      <c r="B83" s="51" t="s">
        <v>1199</v>
      </c>
      <c r="C83" s="53">
        <v>7161001</v>
      </c>
      <c r="D83" s="53"/>
      <c r="E83" s="53">
        <v>2112</v>
      </c>
      <c r="F83" s="53">
        <v>2026</v>
      </c>
      <c r="G83" s="49">
        <v>894300</v>
      </c>
      <c r="H83" s="51" t="s">
        <v>1189</v>
      </c>
    </row>
    <row r="84" spans="1:8" hidden="1" x14ac:dyDescent="0.25">
      <c r="A84" s="36" t="s">
        <v>84</v>
      </c>
      <c r="B84" s="51" t="s">
        <v>1200</v>
      </c>
      <c r="C84" s="53">
        <v>6531002</v>
      </c>
      <c r="D84" s="53"/>
      <c r="E84" s="53">
        <v>2112</v>
      </c>
      <c r="F84" s="53">
        <v>2026</v>
      </c>
      <c r="G84" s="49">
        <v>613900</v>
      </c>
      <c r="H84" s="51" t="s">
        <v>1191</v>
      </c>
    </row>
    <row r="85" spans="1:8" hidden="1" x14ac:dyDescent="0.25">
      <c r="A85" s="36" t="s">
        <v>84</v>
      </c>
      <c r="B85" s="51" t="s">
        <v>1192</v>
      </c>
      <c r="C85" s="53">
        <v>6521001</v>
      </c>
      <c r="D85" s="53"/>
      <c r="E85" s="53">
        <v>2112</v>
      </c>
      <c r="F85" s="53">
        <v>2026</v>
      </c>
      <c r="G85" s="49">
        <v>142840</v>
      </c>
      <c r="H85" s="51" t="s">
        <v>1193</v>
      </c>
    </row>
    <row r="86" spans="1:8" hidden="1" x14ac:dyDescent="0.25">
      <c r="A86" s="36" t="s">
        <v>84</v>
      </c>
      <c r="B86" s="51" t="s">
        <v>1192</v>
      </c>
      <c r="C86" s="53">
        <v>6521002</v>
      </c>
      <c r="D86" s="53"/>
      <c r="E86" s="53">
        <v>2112</v>
      </c>
      <c r="F86" s="53">
        <v>2026</v>
      </c>
      <c r="G86" s="49">
        <v>250520</v>
      </c>
      <c r="H86" s="51" t="s">
        <v>1193</v>
      </c>
    </row>
    <row r="87" spans="1:8" hidden="1" x14ac:dyDescent="0.25">
      <c r="A87" s="36" t="s">
        <v>84</v>
      </c>
      <c r="B87" s="51" t="s">
        <v>1192</v>
      </c>
      <c r="C87" s="53">
        <v>6521003</v>
      </c>
      <c r="D87" s="53"/>
      <c r="E87" s="53">
        <v>2112</v>
      </c>
      <c r="F87" s="53">
        <v>2026</v>
      </c>
      <c r="G87" s="49">
        <v>254360</v>
      </c>
      <c r="H87" s="51" t="s">
        <v>1193</v>
      </c>
    </row>
    <row r="88" spans="1:8" hidden="1" x14ac:dyDescent="0.25">
      <c r="A88" s="36" t="s">
        <v>84</v>
      </c>
      <c r="B88" s="51" t="s">
        <v>1192</v>
      </c>
      <c r="C88" s="53">
        <v>6521004</v>
      </c>
      <c r="D88" s="53"/>
      <c r="E88" s="53">
        <v>2112</v>
      </c>
      <c r="F88" s="53">
        <v>2026</v>
      </c>
      <c r="G88" s="49">
        <v>254020</v>
      </c>
      <c r="H88" s="51" t="s">
        <v>1193</v>
      </c>
    </row>
    <row r="89" spans="1:8" hidden="1" x14ac:dyDescent="0.25">
      <c r="A89" s="36" t="s">
        <v>84</v>
      </c>
      <c r="B89" s="51" t="s">
        <v>1192</v>
      </c>
      <c r="C89" s="53">
        <v>6521005</v>
      </c>
      <c r="D89" s="53"/>
      <c r="E89" s="53">
        <v>2112</v>
      </c>
      <c r="F89" s="53">
        <v>2026</v>
      </c>
      <c r="G89" s="49">
        <v>306560</v>
      </c>
      <c r="H89" s="51" t="s">
        <v>1193</v>
      </c>
    </row>
    <row r="90" spans="1:8" hidden="1" x14ac:dyDescent="0.25">
      <c r="A90" s="36" t="s">
        <v>84</v>
      </c>
      <c r="B90" s="51" t="s">
        <v>1192</v>
      </c>
      <c r="C90" s="53">
        <v>6521006</v>
      </c>
      <c r="D90" s="53"/>
      <c r="E90" s="53">
        <v>2112</v>
      </c>
      <c r="F90" s="53">
        <v>2026</v>
      </c>
      <c r="G90" s="49">
        <v>285740</v>
      </c>
      <c r="H90" s="51" t="s">
        <v>1193</v>
      </c>
    </row>
    <row r="91" spans="1:8" hidden="1" x14ac:dyDescent="0.25">
      <c r="A91" s="36" t="s">
        <v>84</v>
      </c>
      <c r="B91" s="51" t="s">
        <v>1192</v>
      </c>
      <c r="C91" s="53">
        <v>6521007</v>
      </c>
      <c r="D91" s="53"/>
      <c r="E91" s="53">
        <v>2112</v>
      </c>
      <c r="F91" s="53">
        <v>2026</v>
      </c>
      <c r="G91" s="49">
        <v>300120</v>
      </c>
      <c r="H91" s="51" t="s">
        <v>1193</v>
      </c>
    </row>
    <row r="92" spans="1:8" hidden="1" x14ac:dyDescent="0.25">
      <c r="A92" s="36" t="s">
        <v>84</v>
      </c>
      <c r="B92" s="51" t="s">
        <v>1192</v>
      </c>
      <c r="C92" s="53">
        <v>6521010</v>
      </c>
      <c r="D92" s="53"/>
      <c r="E92" s="53">
        <v>2112</v>
      </c>
      <c r="F92" s="53">
        <v>2026</v>
      </c>
      <c r="G92" s="49">
        <v>334120</v>
      </c>
      <c r="H92" s="51" t="s">
        <v>1193</v>
      </c>
    </row>
    <row r="93" spans="1:8" hidden="1" x14ac:dyDescent="0.25">
      <c r="A93" s="36" t="s">
        <v>84</v>
      </c>
      <c r="B93" s="51" t="s">
        <v>1192</v>
      </c>
      <c r="C93" s="53">
        <v>6521011</v>
      </c>
      <c r="D93" s="53"/>
      <c r="E93" s="53">
        <v>2112</v>
      </c>
      <c r="F93" s="53">
        <v>2026</v>
      </c>
      <c r="G93" s="49">
        <v>313680</v>
      </c>
      <c r="H93" s="51" t="s">
        <v>1193</v>
      </c>
    </row>
    <row r="94" spans="1:8" hidden="1" x14ac:dyDescent="0.25">
      <c r="A94" s="36" t="s">
        <v>84</v>
      </c>
      <c r="B94" s="51" t="s">
        <v>1192</v>
      </c>
      <c r="C94" s="53">
        <v>6521012</v>
      </c>
      <c r="D94" s="53"/>
      <c r="E94" s="53">
        <v>2112</v>
      </c>
      <c r="F94" s="53">
        <v>2026</v>
      </c>
      <c r="G94" s="49">
        <v>293400</v>
      </c>
      <c r="H94" s="51" t="s">
        <v>1193</v>
      </c>
    </row>
    <row r="95" spans="1:8" hidden="1" x14ac:dyDescent="0.25">
      <c r="A95" s="36" t="s">
        <v>84</v>
      </c>
      <c r="B95" s="51" t="s">
        <v>1192</v>
      </c>
      <c r="C95" s="53">
        <v>6521013</v>
      </c>
      <c r="D95" s="53"/>
      <c r="E95" s="53">
        <v>2112</v>
      </c>
      <c r="F95" s="53">
        <v>2026</v>
      </c>
      <c r="G95" s="49">
        <v>330580</v>
      </c>
      <c r="H95" s="51" t="s">
        <v>1193</v>
      </c>
    </row>
    <row r="96" spans="1:8" hidden="1" x14ac:dyDescent="0.25">
      <c r="A96" s="36" t="s">
        <v>84</v>
      </c>
      <c r="B96" s="51" t="s">
        <v>1192</v>
      </c>
      <c r="C96" s="53">
        <v>6521014</v>
      </c>
      <c r="D96" s="53"/>
      <c r="E96" s="53">
        <v>2112</v>
      </c>
      <c r="F96" s="53">
        <v>2026</v>
      </c>
      <c r="G96" s="49">
        <v>299060</v>
      </c>
      <c r="H96" s="51" t="s">
        <v>1193</v>
      </c>
    </row>
    <row r="97" spans="1:8" hidden="1" x14ac:dyDescent="0.25">
      <c r="A97" s="36" t="s">
        <v>84</v>
      </c>
      <c r="B97" s="51" t="s">
        <v>1192</v>
      </c>
      <c r="C97" s="53">
        <v>6521015</v>
      </c>
      <c r="D97" s="53"/>
      <c r="E97" s="53">
        <v>2112</v>
      </c>
      <c r="F97" s="53">
        <v>2026</v>
      </c>
      <c r="G97" s="49">
        <v>300100</v>
      </c>
      <c r="H97" s="51" t="s">
        <v>1193</v>
      </c>
    </row>
    <row r="98" spans="1:8" hidden="1" x14ac:dyDescent="0.25">
      <c r="A98" s="36" t="s">
        <v>84</v>
      </c>
      <c r="B98" s="51" t="s">
        <v>1192</v>
      </c>
      <c r="C98" s="53">
        <v>6521017</v>
      </c>
      <c r="D98" s="53"/>
      <c r="E98" s="53">
        <v>2112</v>
      </c>
      <c r="F98" s="53">
        <v>2026</v>
      </c>
      <c r="G98" s="49">
        <v>334840</v>
      </c>
      <c r="H98" s="51" t="s">
        <v>1193</v>
      </c>
    </row>
    <row r="99" spans="1:8" hidden="1" x14ac:dyDescent="0.25">
      <c r="A99" s="36" t="s">
        <v>84</v>
      </c>
      <c r="B99" s="51" t="s">
        <v>1192</v>
      </c>
      <c r="C99" s="53">
        <v>6521019</v>
      </c>
      <c r="D99" s="53"/>
      <c r="E99" s="53">
        <v>2112</v>
      </c>
      <c r="F99" s="53">
        <v>2026</v>
      </c>
      <c r="G99" s="49">
        <v>342060</v>
      </c>
      <c r="H99" s="51" t="s">
        <v>1193</v>
      </c>
    </row>
    <row r="100" spans="1:8" hidden="1" x14ac:dyDescent="0.25">
      <c r="A100" s="36" t="s">
        <v>84</v>
      </c>
      <c r="B100" s="51" t="s">
        <v>1192</v>
      </c>
      <c r="C100" s="53">
        <v>6521020</v>
      </c>
      <c r="D100" s="53"/>
      <c r="E100" s="53">
        <v>2112</v>
      </c>
      <c r="F100" s="53">
        <v>2026</v>
      </c>
      <c r="G100" s="49">
        <v>300840</v>
      </c>
      <c r="H100" s="51" t="s">
        <v>1193</v>
      </c>
    </row>
    <row r="101" spans="1:8" hidden="1" x14ac:dyDescent="0.25">
      <c r="A101" s="36" t="s">
        <v>84</v>
      </c>
      <c r="B101" s="51" t="s">
        <v>1192</v>
      </c>
      <c r="C101" s="53">
        <v>6521023</v>
      </c>
      <c r="D101" s="53"/>
      <c r="E101" s="53">
        <v>2112</v>
      </c>
      <c r="F101" s="53">
        <v>2026</v>
      </c>
      <c r="G101" s="49">
        <v>396760</v>
      </c>
      <c r="H101" s="51" t="s">
        <v>1193</v>
      </c>
    </row>
    <row r="102" spans="1:8" hidden="1" x14ac:dyDescent="0.25">
      <c r="A102" s="36" t="s">
        <v>84</v>
      </c>
      <c r="B102" s="51" t="s">
        <v>1192</v>
      </c>
      <c r="C102" s="53">
        <v>6521025</v>
      </c>
      <c r="D102" s="53"/>
      <c r="E102" s="53">
        <v>2112</v>
      </c>
      <c r="F102" s="53">
        <v>2026</v>
      </c>
      <c r="G102" s="49">
        <v>502520</v>
      </c>
      <c r="H102" s="51" t="s">
        <v>1193</v>
      </c>
    </row>
    <row r="103" spans="1:8" hidden="1" x14ac:dyDescent="0.25">
      <c r="A103" s="36" t="s">
        <v>84</v>
      </c>
      <c r="B103" s="51" t="s">
        <v>1192</v>
      </c>
      <c r="C103" s="53">
        <v>6521027</v>
      </c>
      <c r="D103" s="53"/>
      <c r="E103" s="53">
        <v>2112</v>
      </c>
      <c r="F103" s="53">
        <v>2026</v>
      </c>
      <c r="G103" s="49">
        <v>556440</v>
      </c>
      <c r="H103" s="51" t="s">
        <v>1193</v>
      </c>
    </row>
    <row r="104" spans="1:8" hidden="1" x14ac:dyDescent="0.25">
      <c r="A104" s="36" t="s">
        <v>84</v>
      </c>
      <c r="B104" s="51" t="s">
        <v>1192</v>
      </c>
      <c r="C104" s="53">
        <v>6521029</v>
      </c>
      <c r="D104" s="53"/>
      <c r="E104" s="53">
        <v>2112</v>
      </c>
      <c r="F104" s="53">
        <v>2026</v>
      </c>
      <c r="G104" s="49">
        <v>285340</v>
      </c>
      <c r="H104" s="51" t="s">
        <v>1193</v>
      </c>
    </row>
    <row r="105" spans="1:8" hidden="1" x14ac:dyDescent="0.25">
      <c r="A105" s="36" t="s">
        <v>84</v>
      </c>
      <c r="B105" s="51" t="s">
        <v>1192</v>
      </c>
      <c r="C105" s="53">
        <v>6522001</v>
      </c>
      <c r="D105" s="53"/>
      <c r="E105" s="53">
        <v>2112</v>
      </c>
      <c r="F105" s="53">
        <v>2026</v>
      </c>
      <c r="G105" s="49">
        <v>908660</v>
      </c>
      <c r="H105" s="51" t="s">
        <v>1193</v>
      </c>
    </row>
    <row r="106" spans="1:8" hidden="1" x14ac:dyDescent="0.25">
      <c r="A106" s="36" t="s">
        <v>84</v>
      </c>
      <c r="B106" s="51" t="s">
        <v>1192</v>
      </c>
      <c r="C106" s="53">
        <v>6522004</v>
      </c>
      <c r="D106" s="53"/>
      <c r="E106" s="53">
        <v>2112</v>
      </c>
      <c r="F106" s="53">
        <v>2026</v>
      </c>
      <c r="G106" s="49">
        <v>809320</v>
      </c>
      <c r="H106" s="51" t="s">
        <v>1193</v>
      </c>
    </row>
    <row r="107" spans="1:8" hidden="1" x14ac:dyDescent="0.25">
      <c r="A107" s="36" t="s">
        <v>84</v>
      </c>
      <c r="B107" s="51" t="s">
        <v>1192</v>
      </c>
      <c r="C107" s="53">
        <v>6522005</v>
      </c>
      <c r="D107" s="53"/>
      <c r="E107" s="53">
        <v>2112</v>
      </c>
      <c r="F107" s="53">
        <v>2026</v>
      </c>
      <c r="G107" s="49">
        <v>648300</v>
      </c>
      <c r="H107" s="51" t="s">
        <v>1193</v>
      </c>
    </row>
    <row r="108" spans="1:8" hidden="1" x14ac:dyDescent="0.25">
      <c r="A108" s="36" t="s">
        <v>84</v>
      </c>
      <c r="B108" s="51" t="s">
        <v>1192</v>
      </c>
      <c r="C108" s="53">
        <v>6523001</v>
      </c>
      <c r="D108" s="53"/>
      <c r="E108" s="53">
        <v>2112</v>
      </c>
      <c r="F108" s="53">
        <v>2026</v>
      </c>
      <c r="G108" s="49">
        <v>683940</v>
      </c>
      <c r="H108" s="51" t="s">
        <v>1193</v>
      </c>
    </row>
    <row r="109" spans="1:8" hidden="1" x14ac:dyDescent="0.25">
      <c r="A109" s="36" t="s">
        <v>84</v>
      </c>
      <c r="B109" s="51" t="s">
        <v>1192</v>
      </c>
      <c r="C109" s="53">
        <v>6523003</v>
      </c>
      <c r="D109" s="53"/>
      <c r="E109" s="53">
        <v>2112</v>
      </c>
      <c r="F109" s="53">
        <v>2026</v>
      </c>
      <c r="G109" s="49">
        <v>214680</v>
      </c>
      <c r="H109" s="51" t="s">
        <v>1193</v>
      </c>
    </row>
    <row r="110" spans="1:8" hidden="1" x14ac:dyDescent="0.25">
      <c r="A110" s="36" t="s">
        <v>84</v>
      </c>
      <c r="B110" s="51" t="s">
        <v>1201</v>
      </c>
      <c r="C110" s="53">
        <v>5121002</v>
      </c>
      <c r="D110" s="53"/>
      <c r="E110" s="53">
        <v>2112</v>
      </c>
      <c r="F110" s="53">
        <v>2026</v>
      </c>
      <c r="G110" s="49">
        <v>793460</v>
      </c>
      <c r="H110" s="51" t="s">
        <v>1189</v>
      </c>
    </row>
    <row r="111" spans="1:8" hidden="1" x14ac:dyDescent="0.25">
      <c r="A111" s="36" t="s">
        <v>84</v>
      </c>
      <c r="B111" s="51" t="s">
        <v>1201</v>
      </c>
      <c r="C111" s="53">
        <v>6521002</v>
      </c>
      <c r="D111" s="53"/>
      <c r="E111" s="53">
        <v>2111</v>
      </c>
      <c r="F111" s="53">
        <v>2026</v>
      </c>
      <c r="G111" s="49">
        <v>629240</v>
      </c>
      <c r="H111" s="51" t="s">
        <v>1191</v>
      </c>
    </row>
    <row r="112" spans="1:8" hidden="1" x14ac:dyDescent="0.25">
      <c r="A112" s="36" t="s">
        <v>84</v>
      </c>
      <c r="B112" s="51" t="s">
        <v>1201</v>
      </c>
      <c r="C112" s="53">
        <v>6521003</v>
      </c>
      <c r="D112" s="53"/>
      <c r="E112" s="53">
        <v>2112</v>
      </c>
      <c r="F112" s="53">
        <v>2026</v>
      </c>
      <c r="G112" s="49">
        <v>150020</v>
      </c>
      <c r="H112" s="51" t="s">
        <v>1191</v>
      </c>
    </row>
    <row r="113" spans="1:8" hidden="1" x14ac:dyDescent="0.25">
      <c r="A113" s="36" t="s">
        <v>84</v>
      </c>
      <c r="B113" s="51" t="s">
        <v>1202</v>
      </c>
      <c r="C113" s="53">
        <v>6531001</v>
      </c>
      <c r="D113" s="53"/>
      <c r="E113" s="53">
        <v>2112</v>
      </c>
      <c r="F113" s="53">
        <v>2026</v>
      </c>
      <c r="G113" s="49">
        <v>745880</v>
      </c>
      <c r="H113" s="51" t="s">
        <v>1191</v>
      </c>
    </row>
    <row r="114" spans="1:8" hidden="1" x14ac:dyDescent="0.25">
      <c r="A114" s="36" t="s">
        <v>84</v>
      </c>
      <c r="B114" s="51" t="s">
        <v>1202</v>
      </c>
      <c r="C114" s="53">
        <v>6531002</v>
      </c>
      <c r="D114" s="53"/>
      <c r="E114" s="53">
        <v>2112</v>
      </c>
      <c r="F114" s="53">
        <v>2026</v>
      </c>
      <c r="G114" s="49">
        <v>678860</v>
      </c>
      <c r="H114" s="51" t="s">
        <v>1191</v>
      </c>
    </row>
    <row r="115" spans="1:8" hidden="1" x14ac:dyDescent="0.25">
      <c r="A115" s="36" t="s">
        <v>84</v>
      </c>
      <c r="B115" s="51" t="s">
        <v>1202</v>
      </c>
      <c r="C115" s="53">
        <v>6531006</v>
      </c>
      <c r="D115" s="53"/>
      <c r="E115" s="53">
        <v>2112</v>
      </c>
      <c r="F115" s="53">
        <v>2026</v>
      </c>
      <c r="G115" s="49">
        <v>847440</v>
      </c>
      <c r="H115" s="51" t="s">
        <v>1191</v>
      </c>
    </row>
    <row r="116" spans="1:8" hidden="1" x14ac:dyDescent="0.25">
      <c r="A116" s="36" t="s">
        <v>84</v>
      </c>
      <c r="B116" s="51" t="s">
        <v>1202</v>
      </c>
      <c r="C116" s="53">
        <v>6531007</v>
      </c>
      <c r="D116" s="53"/>
      <c r="E116" s="53">
        <v>2112</v>
      </c>
      <c r="F116" s="53">
        <v>2026</v>
      </c>
      <c r="G116" s="49">
        <v>884660</v>
      </c>
      <c r="H116" s="51" t="s">
        <v>1191</v>
      </c>
    </row>
    <row r="117" spans="1:8" hidden="1" x14ac:dyDescent="0.25">
      <c r="A117" s="36" t="s">
        <v>84</v>
      </c>
      <c r="B117" s="51" t="s">
        <v>1203</v>
      </c>
      <c r="C117" s="53">
        <v>5311001</v>
      </c>
      <c r="D117" s="53"/>
      <c r="E117" s="53">
        <v>2112</v>
      </c>
      <c r="F117" s="53">
        <v>2026</v>
      </c>
      <c r="G117" s="49">
        <v>1494700</v>
      </c>
      <c r="H117" s="51" t="s">
        <v>1204</v>
      </c>
    </row>
    <row r="118" spans="1:8" hidden="1" x14ac:dyDescent="0.25">
      <c r="A118" s="94" t="s">
        <v>13</v>
      </c>
      <c r="B118" s="95"/>
      <c r="C118" s="96"/>
      <c r="D118" s="96"/>
      <c r="E118" s="96"/>
      <c r="F118" s="96"/>
      <c r="G118" s="97">
        <f>SUM(G75:G117)</f>
        <v>22381980</v>
      </c>
      <c r="H118" s="95"/>
    </row>
    <row r="119" spans="1:8" hidden="1" x14ac:dyDescent="0.25">
      <c r="A119" s="36" t="s">
        <v>87</v>
      </c>
      <c r="B119" s="51" t="s">
        <v>1360</v>
      </c>
      <c r="C119" s="53">
        <v>5301004</v>
      </c>
      <c r="D119" s="53"/>
      <c r="E119" s="53">
        <v>2112</v>
      </c>
      <c r="F119" s="53">
        <v>2023</v>
      </c>
      <c r="G119" s="54">
        <v>1025640</v>
      </c>
      <c r="H119" s="51" t="s">
        <v>1422</v>
      </c>
    </row>
    <row r="120" spans="1:8" hidden="1" x14ac:dyDescent="0.25">
      <c r="A120" s="36" t="s">
        <v>87</v>
      </c>
      <c r="B120" s="51" t="s">
        <v>1360</v>
      </c>
      <c r="C120" s="53">
        <v>6501001</v>
      </c>
      <c r="D120" s="53"/>
      <c r="E120" s="53">
        <v>2112</v>
      </c>
      <c r="F120" s="53">
        <v>2026</v>
      </c>
      <c r="G120" s="54">
        <v>487300</v>
      </c>
      <c r="H120" s="51" t="s">
        <v>1361</v>
      </c>
    </row>
    <row r="121" spans="1:8" hidden="1" x14ac:dyDescent="0.25">
      <c r="A121" s="36" t="s">
        <v>87</v>
      </c>
      <c r="B121" s="51" t="s">
        <v>1360</v>
      </c>
      <c r="C121" s="53">
        <v>6501002</v>
      </c>
      <c r="D121" s="53"/>
      <c r="E121" s="53">
        <v>2112</v>
      </c>
      <c r="F121" s="53">
        <v>2026</v>
      </c>
      <c r="G121" s="54">
        <v>460300</v>
      </c>
      <c r="H121" s="51" t="s">
        <v>1361</v>
      </c>
    </row>
    <row r="122" spans="1:8" hidden="1" x14ac:dyDescent="0.25">
      <c r="A122" s="36" t="s">
        <v>87</v>
      </c>
      <c r="B122" s="51" t="s">
        <v>1360</v>
      </c>
      <c r="C122" s="53">
        <v>6501003</v>
      </c>
      <c r="D122" s="53"/>
      <c r="E122" s="53">
        <v>2112</v>
      </c>
      <c r="F122" s="53">
        <v>2026</v>
      </c>
      <c r="G122" s="54">
        <v>488720</v>
      </c>
      <c r="H122" s="51" t="s">
        <v>1361</v>
      </c>
    </row>
    <row r="123" spans="1:8" hidden="1" x14ac:dyDescent="0.25">
      <c r="A123" s="36" t="s">
        <v>87</v>
      </c>
      <c r="B123" s="51" t="s">
        <v>1360</v>
      </c>
      <c r="C123" s="53">
        <v>6501004</v>
      </c>
      <c r="D123" s="53"/>
      <c r="E123" s="53">
        <v>2112</v>
      </c>
      <c r="F123" s="53">
        <v>2026</v>
      </c>
      <c r="G123" s="54">
        <v>537060</v>
      </c>
      <c r="H123" s="51" t="s">
        <v>1361</v>
      </c>
    </row>
    <row r="124" spans="1:8" hidden="1" x14ac:dyDescent="0.25">
      <c r="A124" s="36" t="s">
        <v>87</v>
      </c>
      <c r="B124" s="51" t="s">
        <v>1360</v>
      </c>
      <c r="C124" s="53">
        <v>6501005</v>
      </c>
      <c r="D124" s="53"/>
      <c r="E124" s="53">
        <v>2112</v>
      </c>
      <c r="F124" s="53">
        <v>2026</v>
      </c>
      <c r="G124" s="54">
        <v>560980</v>
      </c>
      <c r="H124" s="51" t="s">
        <v>1361</v>
      </c>
    </row>
    <row r="125" spans="1:8" hidden="1" x14ac:dyDescent="0.25">
      <c r="A125" s="36" t="s">
        <v>87</v>
      </c>
      <c r="B125" s="51" t="s">
        <v>1360</v>
      </c>
      <c r="C125" s="53">
        <v>6501006</v>
      </c>
      <c r="D125" s="53"/>
      <c r="E125" s="53">
        <v>2112</v>
      </c>
      <c r="F125" s="53">
        <v>2026</v>
      </c>
      <c r="G125" s="54">
        <v>572960</v>
      </c>
      <c r="H125" s="51" t="s">
        <v>1361</v>
      </c>
    </row>
    <row r="126" spans="1:8" hidden="1" x14ac:dyDescent="0.25">
      <c r="A126" s="36" t="s">
        <v>87</v>
      </c>
      <c r="B126" s="51" t="s">
        <v>1360</v>
      </c>
      <c r="C126" s="53">
        <v>6501007</v>
      </c>
      <c r="D126" s="53"/>
      <c r="E126" s="53">
        <v>2112</v>
      </c>
      <c r="F126" s="53">
        <v>2026</v>
      </c>
      <c r="G126" s="54">
        <v>586860</v>
      </c>
      <c r="H126" s="51" t="s">
        <v>1361</v>
      </c>
    </row>
    <row r="127" spans="1:8" hidden="1" x14ac:dyDescent="0.25">
      <c r="A127" s="36" t="s">
        <v>87</v>
      </c>
      <c r="B127" s="51" t="s">
        <v>1360</v>
      </c>
      <c r="C127" s="53">
        <v>6501008</v>
      </c>
      <c r="D127" s="53"/>
      <c r="E127" s="53">
        <v>2112</v>
      </c>
      <c r="F127" s="53">
        <v>2026</v>
      </c>
      <c r="G127" s="54">
        <v>617040</v>
      </c>
      <c r="H127" s="51" t="s">
        <v>1361</v>
      </c>
    </row>
    <row r="128" spans="1:8" hidden="1" x14ac:dyDescent="0.25">
      <c r="A128" s="36" t="s">
        <v>87</v>
      </c>
      <c r="B128" s="51" t="s">
        <v>1360</v>
      </c>
      <c r="C128" s="53">
        <v>6501009</v>
      </c>
      <c r="D128" s="53"/>
      <c r="E128" s="53">
        <v>2112</v>
      </c>
      <c r="F128" s="53">
        <v>2026</v>
      </c>
      <c r="G128" s="54">
        <v>590020</v>
      </c>
      <c r="H128" s="51" t="s">
        <v>1361</v>
      </c>
    </row>
    <row r="129" spans="1:8" hidden="1" x14ac:dyDescent="0.25">
      <c r="A129" s="36" t="s">
        <v>87</v>
      </c>
      <c r="B129" s="51" t="s">
        <v>1360</v>
      </c>
      <c r="C129" s="53">
        <v>6501011</v>
      </c>
      <c r="D129" s="53"/>
      <c r="E129" s="53">
        <v>2112</v>
      </c>
      <c r="F129" s="53">
        <v>2026</v>
      </c>
      <c r="G129" s="54">
        <v>691340</v>
      </c>
      <c r="H129" s="51" t="s">
        <v>1361</v>
      </c>
    </row>
    <row r="130" spans="1:8" hidden="1" x14ac:dyDescent="0.25">
      <c r="A130" s="36" t="s">
        <v>87</v>
      </c>
      <c r="B130" s="51" t="s">
        <v>1360</v>
      </c>
      <c r="C130" s="53">
        <v>6501012</v>
      </c>
      <c r="D130" s="53"/>
      <c r="E130" s="53">
        <v>2112</v>
      </c>
      <c r="F130" s="53">
        <v>2026</v>
      </c>
      <c r="G130" s="54">
        <v>682540</v>
      </c>
      <c r="H130" s="51" t="s">
        <v>1361</v>
      </c>
    </row>
    <row r="131" spans="1:8" hidden="1" x14ac:dyDescent="0.25">
      <c r="A131" s="36" t="s">
        <v>87</v>
      </c>
      <c r="B131" s="51" t="s">
        <v>1360</v>
      </c>
      <c r="C131" s="53">
        <v>6501013</v>
      </c>
      <c r="D131" s="53"/>
      <c r="E131" s="53">
        <v>2112</v>
      </c>
      <c r="F131" s="53">
        <v>2026</v>
      </c>
      <c r="G131" s="54">
        <v>646680</v>
      </c>
      <c r="H131" s="51" t="s">
        <v>1361</v>
      </c>
    </row>
    <row r="132" spans="1:8" hidden="1" x14ac:dyDescent="0.25">
      <c r="A132" s="36" t="s">
        <v>87</v>
      </c>
      <c r="B132" s="51" t="s">
        <v>1360</v>
      </c>
      <c r="C132" s="53">
        <v>6501014</v>
      </c>
      <c r="D132" s="53"/>
      <c r="E132" s="53">
        <v>2112</v>
      </c>
      <c r="F132" s="53">
        <v>2026</v>
      </c>
      <c r="G132" s="54">
        <v>601340</v>
      </c>
      <c r="H132" s="51" t="s">
        <v>1361</v>
      </c>
    </row>
    <row r="133" spans="1:8" hidden="1" x14ac:dyDescent="0.25">
      <c r="A133" s="36" t="s">
        <v>87</v>
      </c>
      <c r="B133" s="51" t="s">
        <v>1360</v>
      </c>
      <c r="C133" s="53">
        <v>6502004</v>
      </c>
      <c r="D133" s="53"/>
      <c r="E133" s="53">
        <v>2112</v>
      </c>
      <c r="F133" s="53">
        <v>2026</v>
      </c>
      <c r="G133" s="54">
        <v>891180</v>
      </c>
      <c r="H133" s="51" t="s">
        <v>1361</v>
      </c>
    </row>
    <row r="134" spans="1:8" hidden="1" x14ac:dyDescent="0.25">
      <c r="A134" s="36" t="s">
        <v>87</v>
      </c>
      <c r="B134" s="51" t="s">
        <v>1360</v>
      </c>
      <c r="C134" s="53">
        <v>6502008</v>
      </c>
      <c r="D134" s="53"/>
      <c r="E134" s="53">
        <v>2111</v>
      </c>
      <c r="F134" s="53">
        <v>2026</v>
      </c>
      <c r="G134" s="54">
        <v>763860</v>
      </c>
      <c r="H134" s="51" t="s">
        <v>1361</v>
      </c>
    </row>
    <row r="135" spans="1:8" hidden="1" x14ac:dyDescent="0.25">
      <c r="A135" s="36" t="s">
        <v>87</v>
      </c>
      <c r="B135" s="51" t="s">
        <v>1360</v>
      </c>
      <c r="C135" s="53">
        <v>6502009</v>
      </c>
      <c r="D135" s="53"/>
      <c r="E135" s="53">
        <v>2112</v>
      </c>
      <c r="F135" s="53">
        <v>2026</v>
      </c>
      <c r="G135" s="54">
        <v>897620</v>
      </c>
      <c r="H135" s="51" t="s">
        <v>1361</v>
      </c>
    </row>
    <row r="136" spans="1:8" hidden="1" x14ac:dyDescent="0.25">
      <c r="A136" s="36" t="s">
        <v>87</v>
      </c>
      <c r="B136" s="51" t="s">
        <v>1360</v>
      </c>
      <c r="C136" s="53">
        <v>6502010</v>
      </c>
      <c r="D136" s="53"/>
      <c r="E136" s="53">
        <v>2112</v>
      </c>
      <c r="F136" s="53">
        <v>2026</v>
      </c>
      <c r="G136" s="54">
        <v>915060</v>
      </c>
      <c r="H136" s="51" t="s">
        <v>1361</v>
      </c>
    </row>
    <row r="137" spans="1:8" hidden="1" x14ac:dyDescent="0.25">
      <c r="A137" s="36" t="s">
        <v>87</v>
      </c>
      <c r="B137" s="51" t="s">
        <v>1360</v>
      </c>
      <c r="C137" s="53">
        <v>6502011</v>
      </c>
      <c r="D137" s="53"/>
      <c r="E137" s="53">
        <v>2112</v>
      </c>
      <c r="F137" s="53">
        <v>2026</v>
      </c>
      <c r="G137" s="54">
        <v>946340</v>
      </c>
      <c r="H137" s="51" t="s">
        <v>1361</v>
      </c>
    </row>
    <row r="138" spans="1:8" hidden="1" x14ac:dyDescent="0.25">
      <c r="A138" s="36" t="s">
        <v>87</v>
      </c>
      <c r="B138" s="51" t="s">
        <v>1360</v>
      </c>
      <c r="C138" s="53">
        <v>6502012</v>
      </c>
      <c r="D138" s="53"/>
      <c r="E138" s="53">
        <v>2112</v>
      </c>
      <c r="F138" s="53">
        <v>2026</v>
      </c>
      <c r="G138" s="54">
        <v>791180</v>
      </c>
      <c r="H138" s="51" t="s">
        <v>1361</v>
      </c>
    </row>
    <row r="139" spans="1:8" hidden="1" x14ac:dyDescent="0.25">
      <c r="A139" s="36" t="s">
        <v>87</v>
      </c>
      <c r="B139" s="51" t="s">
        <v>1360</v>
      </c>
      <c r="C139" s="53">
        <v>6502013</v>
      </c>
      <c r="D139" s="53"/>
      <c r="E139" s="53">
        <v>2112</v>
      </c>
      <c r="F139" s="53">
        <v>2026</v>
      </c>
      <c r="G139" s="54">
        <v>735580</v>
      </c>
      <c r="H139" s="51" t="s">
        <v>1361</v>
      </c>
    </row>
    <row r="140" spans="1:8" hidden="1" x14ac:dyDescent="0.25">
      <c r="A140" s="36" t="s">
        <v>87</v>
      </c>
      <c r="B140" s="51" t="s">
        <v>1360</v>
      </c>
      <c r="C140" s="53">
        <v>6502016</v>
      </c>
      <c r="D140" s="53"/>
      <c r="E140" s="53">
        <v>2112</v>
      </c>
      <c r="F140" s="53">
        <v>2026</v>
      </c>
      <c r="G140" s="54">
        <v>693080</v>
      </c>
      <c r="H140" s="51" t="s">
        <v>1361</v>
      </c>
    </row>
    <row r="141" spans="1:8" hidden="1" x14ac:dyDescent="0.25">
      <c r="A141" s="36" t="s">
        <v>87</v>
      </c>
      <c r="B141" s="51" t="s">
        <v>1360</v>
      </c>
      <c r="C141" s="53">
        <v>6502017</v>
      </c>
      <c r="D141" s="53"/>
      <c r="E141" s="53">
        <v>2112</v>
      </c>
      <c r="F141" s="53">
        <v>2026</v>
      </c>
      <c r="G141" s="54">
        <v>784260</v>
      </c>
      <c r="H141" s="51" t="s">
        <v>1361</v>
      </c>
    </row>
    <row r="142" spans="1:8" hidden="1" x14ac:dyDescent="0.25">
      <c r="A142" s="36" t="s">
        <v>87</v>
      </c>
      <c r="B142" s="51" t="s">
        <v>1360</v>
      </c>
      <c r="C142" s="53">
        <v>6502019</v>
      </c>
      <c r="D142" s="53"/>
      <c r="E142" s="53">
        <v>2112</v>
      </c>
      <c r="F142" s="53">
        <v>2026</v>
      </c>
      <c r="G142" s="54">
        <v>387320</v>
      </c>
      <c r="H142" s="51" t="s">
        <v>1361</v>
      </c>
    </row>
    <row r="143" spans="1:8" hidden="1" x14ac:dyDescent="0.25">
      <c r="A143" s="36" t="s">
        <v>87</v>
      </c>
      <c r="B143" s="51" t="s">
        <v>1360</v>
      </c>
      <c r="C143" s="53">
        <v>6503004</v>
      </c>
      <c r="D143" s="53"/>
      <c r="E143" s="53">
        <v>2112</v>
      </c>
      <c r="F143" s="53">
        <v>2026</v>
      </c>
      <c r="G143" s="54">
        <v>831520</v>
      </c>
      <c r="H143" s="51" t="s">
        <v>1361</v>
      </c>
    </row>
    <row r="144" spans="1:8" hidden="1" x14ac:dyDescent="0.25">
      <c r="A144" s="36" t="s">
        <v>87</v>
      </c>
      <c r="B144" s="51" t="s">
        <v>1360</v>
      </c>
      <c r="C144" s="53">
        <v>6503005</v>
      </c>
      <c r="D144" s="53"/>
      <c r="E144" s="53">
        <v>2112</v>
      </c>
      <c r="F144" s="53">
        <v>2026</v>
      </c>
      <c r="G144" s="54">
        <v>788700</v>
      </c>
      <c r="H144" s="51" t="s">
        <v>1361</v>
      </c>
    </row>
    <row r="145" spans="1:8" hidden="1" x14ac:dyDescent="0.25">
      <c r="A145" s="36" t="s">
        <v>87</v>
      </c>
      <c r="B145" s="51" t="s">
        <v>1360</v>
      </c>
      <c r="C145" s="53">
        <v>6503007</v>
      </c>
      <c r="D145" s="53"/>
      <c r="E145" s="53">
        <v>2112</v>
      </c>
      <c r="F145" s="53">
        <v>2026</v>
      </c>
      <c r="G145" s="54">
        <v>716620</v>
      </c>
      <c r="H145" s="51" t="s">
        <v>1361</v>
      </c>
    </row>
    <row r="146" spans="1:8" hidden="1" x14ac:dyDescent="0.25">
      <c r="A146" s="36" t="s">
        <v>87</v>
      </c>
      <c r="B146" s="51" t="s">
        <v>1360</v>
      </c>
      <c r="C146" s="53">
        <v>6503008</v>
      </c>
      <c r="D146" s="53"/>
      <c r="E146" s="53">
        <v>2112</v>
      </c>
      <c r="F146" s="53">
        <v>2026</v>
      </c>
      <c r="G146" s="54">
        <v>798760</v>
      </c>
      <c r="H146" s="51" t="s">
        <v>1361</v>
      </c>
    </row>
    <row r="147" spans="1:8" hidden="1" x14ac:dyDescent="0.25">
      <c r="A147" s="36" t="s">
        <v>87</v>
      </c>
      <c r="B147" s="51" t="s">
        <v>1360</v>
      </c>
      <c r="C147" s="53">
        <v>6503009</v>
      </c>
      <c r="D147" s="53"/>
      <c r="E147" s="53">
        <v>2112</v>
      </c>
      <c r="F147" s="53">
        <v>2026</v>
      </c>
      <c r="G147" s="54">
        <v>431400</v>
      </c>
      <c r="H147" s="51" t="s">
        <v>1361</v>
      </c>
    </row>
    <row r="148" spans="1:8" hidden="1" x14ac:dyDescent="0.25">
      <c r="A148" s="36" t="s">
        <v>87</v>
      </c>
      <c r="B148" s="51" t="s">
        <v>1360</v>
      </c>
      <c r="C148" s="53">
        <v>6504001</v>
      </c>
      <c r="D148" s="53"/>
      <c r="E148" s="53">
        <v>2112</v>
      </c>
      <c r="F148" s="53">
        <v>2026</v>
      </c>
      <c r="G148" s="54">
        <v>885620</v>
      </c>
      <c r="H148" s="51" t="s">
        <v>1361</v>
      </c>
    </row>
    <row r="149" spans="1:8" hidden="1" x14ac:dyDescent="0.25">
      <c r="A149" s="36" t="s">
        <v>87</v>
      </c>
      <c r="B149" s="51" t="s">
        <v>1360</v>
      </c>
      <c r="C149" s="53">
        <v>6504002</v>
      </c>
      <c r="D149" s="53"/>
      <c r="E149" s="53">
        <v>2112</v>
      </c>
      <c r="F149" s="53">
        <v>2026</v>
      </c>
      <c r="G149" s="54">
        <v>815660</v>
      </c>
      <c r="H149" s="51" t="s">
        <v>1361</v>
      </c>
    </row>
    <row r="150" spans="1:8" hidden="1" x14ac:dyDescent="0.25">
      <c r="A150" s="36" t="s">
        <v>87</v>
      </c>
      <c r="B150" s="51" t="s">
        <v>1360</v>
      </c>
      <c r="C150" s="53">
        <v>6504003</v>
      </c>
      <c r="D150" s="53"/>
      <c r="E150" s="53">
        <v>2112</v>
      </c>
      <c r="F150" s="53">
        <v>2026</v>
      </c>
      <c r="G150" s="54">
        <v>839200</v>
      </c>
      <c r="H150" s="51" t="s">
        <v>1361</v>
      </c>
    </row>
    <row r="151" spans="1:8" hidden="1" x14ac:dyDescent="0.25">
      <c r="A151" s="36" t="s">
        <v>87</v>
      </c>
      <c r="B151" s="51" t="s">
        <v>1360</v>
      </c>
      <c r="C151" s="53">
        <v>6504004</v>
      </c>
      <c r="D151" s="53"/>
      <c r="E151" s="53">
        <v>2112</v>
      </c>
      <c r="F151" s="53">
        <v>2026</v>
      </c>
      <c r="G151" s="54">
        <v>819360</v>
      </c>
      <c r="H151" s="51" t="s">
        <v>1361</v>
      </c>
    </row>
    <row r="152" spans="1:8" hidden="1" x14ac:dyDescent="0.25">
      <c r="A152" s="36" t="s">
        <v>87</v>
      </c>
      <c r="B152" s="51" t="s">
        <v>1360</v>
      </c>
      <c r="C152" s="53">
        <v>6504005</v>
      </c>
      <c r="D152" s="53"/>
      <c r="E152" s="53">
        <v>2112</v>
      </c>
      <c r="F152" s="53">
        <v>2026</v>
      </c>
      <c r="G152" s="54">
        <v>729480</v>
      </c>
      <c r="H152" s="51" t="s">
        <v>1361</v>
      </c>
    </row>
    <row r="153" spans="1:8" hidden="1" x14ac:dyDescent="0.25">
      <c r="A153" s="36" t="s">
        <v>87</v>
      </c>
      <c r="B153" s="51" t="s">
        <v>1360</v>
      </c>
      <c r="C153" s="53">
        <v>6504006</v>
      </c>
      <c r="D153" s="53"/>
      <c r="E153" s="53">
        <v>2112</v>
      </c>
      <c r="F153" s="53">
        <v>2026</v>
      </c>
      <c r="G153" s="54">
        <v>512800</v>
      </c>
      <c r="H153" s="51" t="s">
        <v>1361</v>
      </c>
    </row>
    <row r="154" spans="1:8" hidden="1" x14ac:dyDescent="0.25">
      <c r="A154" s="36" t="s">
        <v>87</v>
      </c>
      <c r="B154" s="51" t="s">
        <v>1360</v>
      </c>
      <c r="C154" s="53">
        <v>6504007</v>
      </c>
      <c r="D154" s="53"/>
      <c r="E154" s="53">
        <v>2112</v>
      </c>
      <c r="F154" s="53">
        <v>2026</v>
      </c>
      <c r="G154" s="54">
        <v>601280</v>
      </c>
      <c r="H154" s="51" t="s">
        <v>1361</v>
      </c>
    </row>
    <row r="155" spans="1:8" hidden="1" x14ac:dyDescent="0.25">
      <c r="A155" s="36" t="s">
        <v>87</v>
      </c>
      <c r="B155" s="51" t="s">
        <v>1360</v>
      </c>
      <c r="C155" s="53">
        <v>6504008</v>
      </c>
      <c r="D155" s="53"/>
      <c r="E155" s="53">
        <v>2112</v>
      </c>
      <c r="F155" s="53">
        <v>2026</v>
      </c>
      <c r="G155" s="54">
        <v>588680</v>
      </c>
      <c r="H155" s="51" t="s">
        <v>1361</v>
      </c>
    </row>
    <row r="156" spans="1:8" hidden="1" x14ac:dyDescent="0.25">
      <c r="A156" s="36" t="s">
        <v>87</v>
      </c>
      <c r="B156" s="51" t="s">
        <v>1360</v>
      </c>
      <c r="C156" s="53">
        <v>6505002</v>
      </c>
      <c r="D156" s="53"/>
      <c r="E156" s="53">
        <v>2112</v>
      </c>
      <c r="F156" s="53">
        <v>2026</v>
      </c>
      <c r="G156" s="54">
        <v>635620</v>
      </c>
      <c r="H156" s="51" t="s">
        <v>1361</v>
      </c>
    </row>
    <row r="157" spans="1:8" hidden="1" x14ac:dyDescent="0.25">
      <c r="A157" s="36" t="s">
        <v>87</v>
      </c>
      <c r="B157" s="51" t="s">
        <v>1360</v>
      </c>
      <c r="C157" s="53">
        <v>6505009</v>
      </c>
      <c r="D157" s="53"/>
      <c r="E157" s="53">
        <v>2112</v>
      </c>
      <c r="F157" s="53">
        <v>2026</v>
      </c>
      <c r="G157" s="54">
        <v>650500</v>
      </c>
      <c r="H157" s="51" t="s">
        <v>1361</v>
      </c>
    </row>
    <row r="158" spans="1:8" hidden="1" x14ac:dyDescent="0.25">
      <c r="A158" s="36" t="s">
        <v>87</v>
      </c>
      <c r="B158" s="51" t="s">
        <v>1360</v>
      </c>
      <c r="C158" s="53">
        <v>6505014</v>
      </c>
      <c r="D158" s="53"/>
      <c r="E158" s="53">
        <v>2112</v>
      </c>
      <c r="F158" s="53">
        <v>2026</v>
      </c>
      <c r="G158" s="54">
        <v>553520</v>
      </c>
      <c r="H158" s="51" t="s">
        <v>1361</v>
      </c>
    </row>
    <row r="159" spans="1:8" hidden="1" x14ac:dyDescent="0.25">
      <c r="A159" s="36" t="s">
        <v>87</v>
      </c>
      <c r="B159" s="51" t="s">
        <v>1360</v>
      </c>
      <c r="C159" s="53">
        <v>6505020</v>
      </c>
      <c r="D159" s="53"/>
      <c r="E159" s="53">
        <v>2112</v>
      </c>
      <c r="F159" s="53">
        <v>2026</v>
      </c>
      <c r="G159" s="54">
        <v>505420</v>
      </c>
      <c r="H159" s="51" t="s">
        <v>1361</v>
      </c>
    </row>
    <row r="160" spans="1:8" hidden="1" x14ac:dyDescent="0.25">
      <c r="A160" s="36" t="s">
        <v>87</v>
      </c>
      <c r="B160" s="51" t="s">
        <v>1363</v>
      </c>
      <c r="C160" s="53">
        <v>6501001</v>
      </c>
      <c r="D160" s="53"/>
      <c r="E160" s="53">
        <v>2112</v>
      </c>
      <c r="F160" s="53" t="s">
        <v>702</v>
      </c>
      <c r="G160" s="54">
        <v>446740</v>
      </c>
      <c r="H160" s="51" t="s">
        <v>1361</v>
      </c>
    </row>
    <row r="161" spans="1:8" hidden="1" x14ac:dyDescent="0.25">
      <c r="A161" s="36" t="s">
        <v>87</v>
      </c>
      <c r="B161" s="51" t="s">
        <v>1363</v>
      </c>
      <c r="C161" s="53">
        <v>6501002</v>
      </c>
      <c r="D161" s="53"/>
      <c r="E161" s="53">
        <v>2112</v>
      </c>
      <c r="F161" s="53" t="s">
        <v>702</v>
      </c>
      <c r="G161" s="54">
        <v>475600</v>
      </c>
      <c r="H161" s="51" t="s">
        <v>1361</v>
      </c>
    </row>
    <row r="162" spans="1:8" hidden="1" x14ac:dyDescent="0.25">
      <c r="A162" s="36" t="s">
        <v>87</v>
      </c>
      <c r="B162" s="51" t="s">
        <v>1363</v>
      </c>
      <c r="C162" s="53">
        <v>6501003</v>
      </c>
      <c r="D162" s="53"/>
      <c r="E162" s="53">
        <v>2112</v>
      </c>
      <c r="F162" s="53" t="s">
        <v>702</v>
      </c>
      <c r="G162" s="54">
        <v>447060</v>
      </c>
      <c r="H162" s="51" t="s">
        <v>1361</v>
      </c>
    </row>
    <row r="163" spans="1:8" hidden="1" x14ac:dyDescent="0.25">
      <c r="A163" s="36" t="s">
        <v>87</v>
      </c>
      <c r="B163" s="51" t="s">
        <v>1363</v>
      </c>
      <c r="C163" s="53">
        <v>6501004</v>
      </c>
      <c r="D163" s="53"/>
      <c r="E163" s="53">
        <v>2112</v>
      </c>
      <c r="F163" s="53" t="s">
        <v>702</v>
      </c>
      <c r="G163" s="54">
        <v>479200</v>
      </c>
      <c r="H163" s="51" t="s">
        <v>1361</v>
      </c>
    </row>
    <row r="164" spans="1:8" hidden="1" x14ac:dyDescent="0.25">
      <c r="A164" s="36" t="s">
        <v>87</v>
      </c>
      <c r="B164" s="51" t="s">
        <v>1363</v>
      </c>
      <c r="C164" s="53">
        <v>6501005</v>
      </c>
      <c r="D164" s="53"/>
      <c r="E164" s="53">
        <v>2112</v>
      </c>
      <c r="F164" s="53" t="s">
        <v>702</v>
      </c>
      <c r="G164" s="54">
        <v>330600</v>
      </c>
      <c r="H164" s="51" t="s">
        <v>1361</v>
      </c>
    </row>
    <row r="165" spans="1:8" hidden="1" x14ac:dyDescent="0.25">
      <c r="A165" s="36" t="s">
        <v>87</v>
      </c>
      <c r="B165" s="51" t="s">
        <v>1363</v>
      </c>
      <c r="C165" s="53">
        <v>6501006</v>
      </c>
      <c r="D165" s="53"/>
      <c r="E165" s="53">
        <v>2112</v>
      </c>
      <c r="F165" s="53" t="s">
        <v>702</v>
      </c>
      <c r="G165" s="54">
        <v>418020</v>
      </c>
      <c r="H165" s="51" t="s">
        <v>1361</v>
      </c>
    </row>
    <row r="166" spans="1:8" hidden="1" x14ac:dyDescent="0.25">
      <c r="A166" s="36" t="s">
        <v>87</v>
      </c>
      <c r="B166" s="51" t="s">
        <v>1363</v>
      </c>
      <c r="C166" s="53">
        <v>6501007</v>
      </c>
      <c r="D166" s="53"/>
      <c r="E166" s="53">
        <v>2112</v>
      </c>
      <c r="F166" s="53" t="s">
        <v>702</v>
      </c>
      <c r="G166" s="54">
        <v>559860</v>
      </c>
      <c r="H166" s="51" t="s">
        <v>1361</v>
      </c>
    </row>
    <row r="167" spans="1:8" hidden="1" x14ac:dyDescent="0.25">
      <c r="A167" s="36" t="s">
        <v>87</v>
      </c>
      <c r="B167" s="51" t="s">
        <v>1363</v>
      </c>
      <c r="C167" s="53">
        <v>6501008</v>
      </c>
      <c r="D167" s="53"/>
      <c r="E167" s="53">
        <v>2112</v>
      </c>
      <c r="F167" s="53" t="s">
        <v>702</v>
      </c>
      <c r="G167" s="54">
        <v>509800</v>
      </c>
      <c r="H167" s="51" t="s">
        <v>1361</v>
      </c>
    </row>
    <row r="168" spans="1:8" hidden="1" x14ac:dyDescent="0.25">
      <c r="A168" s="36" t="s">
        <v>87</v>
      </c>
      <c r="B168" s="51" t="s">
        <v>1363</v>
      </c>
      <c r="C168" s="53">
        <v>6501009</v>
      </c>
      <c r="D168" s="53"/>
      <c r="E168" s="53">
        <v>2112</v>
      </c>
      <c r="F168" s="53" t="s">
        <v>702</v>
      </c>
      <c r="G168" s="54">
        <v>556340</v>
      </c>
      <c r="H168" s="51" t="s">
        <v>1361</v>
      </c>
    </row>
    <row r="169" spans="1:8" hidden="1" x14ac:dyDescent="0.25">
      <c r="A169" s="36" t="s">
        <v>87</v>
      </c>
      <c r="B169" s="51" t="s">
        <v>1363</v>
      </c>
      <c r="C169" s="53">
        <v>6502005</v>
      </c>
      <c r="D169" s="53"/>
      <c r="E169" s="53">
        <v>2112</v>
      </c>
      <c r="F169" s="53" t="s">
        <v>702</v>
      </c>
      <c r="G169" s="54">
        <v>929980</v>
      </c>
      <c r="H169" s="51" t="s">
        <v>1361</v>
      </c>
    </row>
    <row r="170" spans="1:8" hidden="1" x14ac:dyDescent="0.25">
      <c r="A170" s="36" t="s">
        <v>87</v>
      </c>
      <c r="B170" s="51" t="s">
        <v>1363</v>
      </c>
      <c r="C170" s="53">
        <v>6502009</v>
      </c>
      <c r="D170" s="53"/>
      <c r="E170" s="53">
        <v>2112</v>
      </c>
      <c r="F170" s="53" t="s">
        <v>702</v>
      </c>
      <c r="G170" s="54">
        <v>1228320</v>
      </c>
      <c r="H170" s="51" t="s">
        <v>1361</v>
      </c>
    </row>
    <row r="171" spans="1:8" hidden="1" x14ac:dyDescent="0.25">
      <c r="A171" s="36" t="s">
        <v>87</v>
      </c>
      <c r="B171" s="51" t="s">
        <v>1363</v>
      </c>
      <c r="C171" s="53">
        <v>6502013</v>
      </c>
      <c r="D171" s="53"/>
      <c r="E171" s="53">
        <v>2112</v>
      </c>
      <c r="F171" s="53" t="s">
        <v>702</v>
      </c>
      <c r="G171" s="54">
        <v>1534380</v>
      </c>
      <c r="H171" s="51" t="s">
        <v>1361</v>
      </c>
    </row>
    <row r="172" spans="1:8" hidden="1" x14ac:dyDescent="0.25">
      <c r="A172" s="36" t="s">
        <v>87</v>
      </c>
      <c r="B172" s="51" t="s">
        <v>1363</v>
      </c>
      <c r="C172" s="53">
        <v>6503002</v>
      </c>
      <c r="D172" s="53"/>
      <c r="E172" s="53">
        <v>2112</v>
      </c>
      <c r="F172" s="53" t="s">
        <v>702</v>
      </c>
      <c r="G172" s="54">
        <v>1044180</v>
      </c>
      <c r="H172" s="51" t="s">
        <v>1361</v>
      </c>
    </row>
    <row r="173" spans="1:8" hidden="1" x14ac:dyDescent="0.25">
      <c r="A173" s="36" t="s">
        <v>87</v>
      </c>
      <c r="B173" s="51" t="s">
        <v>1363</v>
      </c>
      <c r="C173" s="53">
        <v>6503004</v>
      </c>
      <c r="D173" s="53"/>
      <c r="E173" s="53">
        <v>2112</v>
      </c>
      <c r="F173" s="53" t="s">
        <v>702</v>
      </c>
      <c r="G173" s="54">
        <v>1303560</v>
      </c>
      <c r="H173" s="51" t="s">
        <v>1361</v>
      </c>
    </row>
    <row r="174" spans="1:8" hidden="1" x14ac:dyDescent="0.25">
      <c r="A174" s="36" t="s">
        <v>87</v>
      </c>
      <c r="B174" s="51" t="s">
        <v>1363</v>
      </c>
      <c r="C174" s="53">
        <v>6503007</v>
      </c>
      <c r="D174" s="53"/>
      <c r="E174" s="53">
        <v>2112</v>
      </c>
      <c r="F174" s="53" t="s">
        <v>702</v>
      </c>
      <c r="G174" s="54">
        <v>679880</v>
      </c>
      <c r="H174" s="51" t="s">
        <v>1361</v>
      </c>
    </row>
    <row r="175" spans="1:8" hidden="1" x14ac:dyDescent="0.25">
      <c r="A175" s="36" t="s">
        <v>87</v>
      </c>
      <c r="B175" s="51" t="s">
        <v>1363</v>
      </c>
      <c r="C175" s="53">
        <v>6505004</v>
      </c>
      <c r="D175" s="53"/>
      <c r="E175" s="53">
        <v>2112</v>
      </c>
      <c r="F175" s="53" t="s">
        <v>702</v>
      </c>
      <c r="G175" s="54">
        <v>1472160</v>
      </c>
      <c r="H175" s="51" t="s">
        <v>1361</v>
      </c>
    </row>
    <row r="176" spans="1:8" hidden="1" x14ac:dyDescent="0.25">
      <c r="A176" s="36" t="s">
        <v>87</v>
      </c>
      <c r="B176" s="51" t="s">
        <v>1363</v>
      </c>
      <c r="C176" s="53">
        <v>6506005</v>
      </c>
      <c r="D176" s="53"/>
      <c r="E176" s="53">
        <v>2112</v>
      </c>
      <c r="F176" s="53" t="s">
        <v>702</v>
      </c>
      <c r="G176" s="54">
        <v>469960</v>
      </c>
      <c r="H176" s="51" t="s">
        <v>1361</v>
      </c>
    </row>
    <row r="177" spans="1:8" hidden="1" x14ac:dyDescent="0.25">
      <c r="A177" s="36" t="s">
        <v>87</v>
      </c>
      <c r="B177" s="51" t="s">
        <v>1362</v>
      </c>
      <c r="C177" s="53">
        <v>6521001</v>
      </c>
      <c r="D177" s="53"/>
      <c r="E177" s="53">
        <v>2112</v>
      </c>
      <c r="F177" s="53">
        <v>2026</v>
      </c>
      <c r="G177" s="54">
        <v>595620</v>
      </c>
      <c r="H177" s="51" t="s">
        <v>1361</v>
      </c>
    </row>
    <row r="178" spans="1:8" hidden="1" x14ac:dyDescent="0.25">
      <c r="A178" s="36" t="s">
        <v>87</v>
      </c>
      <c r="B178" s="51" t="s">
        <v>1362</v>
      </c>
      <c r="C178" s="53">
        <v>6521002</v>
      </c>
      <c r="D178" s="53"/>
      <c r="E178" s="53">
        <v>2112</v>
      </c>
      <c r="F178" s="53">
        <v>2026</v>
      </c>
      <c r="G178" s="54">
        <v>622540</v>
      </c>
      <c r="H178" s="51" t="s">
        <v>1361</v>
      </c>
    </row>
    <row r="179" spans="1:8" hidden="1" x14ac:dyDescent="0.25">
      <c r="A179" s="36" t="s">
        <v>87</v>
      </c>
      <c r="B179" s="51" t="s">
        <v>1362</v>
      </c>
      <c r="C179" s="53">
        <v>6521003</v>
      </c>
      <c r="D179" s="53"/>
      <c r="E179" s="53">
        <v>2112</v>
      </c>
      <c r="F179" s="53">
        <v>2026</v>
      </c>
      <c r="G179" s="54">
        <v>554880</v>
      </c>
      <c r="H179" s="51" t="s">
        <v>1361</v>
      </c>
    </row>
    <row r="180" spans="1:8" hidden="1" x14ac:dyDescent="0.25">
      <c r="A180" s="36" t="s">
        <v>87</v>
      </c>
      <c r="B180" s="51" t="s">
        <v>1362</v>
      </c>
      <c r="C180" s="53">
        <v>6521004</v>
      </c>
      <c r="D180" s="53"/>
      <c r="E180" s="53">
        <v>2112</v>
      </c>
      <c r="F180" s="53">
        <v>2026</v>
      </c>
      <c r="G180" s="54">
        <v>610460</v>
      </c>
      <c r="H180" s="51" t="s">
        <v>1361</v>
      </c>
    </row>
    <row r="181" spans="1:8" hidden="1" x14ac:dyDescent="0.25">
      <c r="A181" s="36" t="s">
        <v>87</v>
      </c>
      <c r="B181" s="51" t="s">
        <v>1362</v>
      </c>
      <c r="C181" s="53">
        <v>6521005</v>
      </c>
      <c r="D181" s="53"/>
      <c r="E181" s="53">
        <v>2112</v>
      </c>
      <c r="F181" s="53">
        <v>2026</v>
      </c>
      <c r="G181" s="54">
        <v>687780</v>
      </c>
      <c r="H181" s="51" t="s">
        <v>1361</v>
      </c>
    </row>
    <row r="182" spans="1:8" hidden="1" x14ac:dyDescent="0.25">
      <c r="A182" s="36" t="s">
        <v>87</v>
      </c>
      <c r="B182" s="51" t="s">
        <v>1362</v>
      </c>
      <c r="C182" s="53">
        <v>6521006</v>
      </c>
      <c r="D182" s="53"/>
      <c r="E182" s="53">
        <v>2112</v>
      </c>
      <c r="F182" s="53">
        <v>2026</v>
      </c>
      <c r="G182" s="54">
        <v>605100</v>
      </c>
      <c r="H182" s="51" t="s">
        <v>1361</v>
      </c>
    </row>
    <row r="183" spans="1:8" hidden="1" x14ac:dyDescent="0.25">
      <c r="A183" s="36" t="s">
        <v>87</v>
      </c>
      <c r="B183" s="51" t="s">
        <v>1362</v>
      </c>
      <c r="C183" s="53">
        <v>6521007</v>
      </c>
      <c r="D183" s="53"/>
      <c r="E183" s="53">
        <v>2112</v>
      </c>
      <c r="F183" s="53">
        <v>2026</v>
      </c>
      <c r="G183" s="54">
        <v>650020</v>
      </c>
      <c r="H183" s="51" t="s">
        <v>1361</v>
      </c>
    </row>
    <row r="184" spans="1:8" hidden="1" x14ac:dyDescent="0.25">
      <c r="A184" s="36" t="s">
        <v>87</v>
      </c>
      <c r="B184" s="51" t="s">
        <v>1362</v>
      </c>
      <c r="C184" s="53">
        <v>6521010</v>
      </c>
      <c r="D184" s="53"/>
      <c r="E184" s="53">
        <v>2112</v>
      </c>
      <c r="F184" s="53">
        <v>2026</v>
      </c>
      <c r="G184" s="54">
        <v>594200</v>
      </c>
      <c r="H184" s="51" t="s">
        <v>1361</v>
      </c>
    </row>
    <row r="185" spans="1:8" hidden="1" x14ac:dyDescent="0.25">
      <c r="A185" s="36" t="s">
        <v>87</v>
      </c>
      <c r="B185" s="51" t="s">
        <v>1362</v>
      </c>
      <c r="C185" s="53">
        <v>6521011</v>
      </c>
      <c r="D185" s="53"/>
      <c r="E185" s="53">
        <v>2112</v>
      </c>
      <c r="F185" s="53">
        <v>2026</v>
      </c>
      <c r="G185" s="54">
        <v>636800</v>
      </c>
      <c r="H185" s="51" t="s">
        <v>1361</v>
      </c>
    </row>
    <row r="186" spans="1:8" hidden="1" x14ac:dyDescent="0.25">
      <c r="A186" s="36" t="s">
        <v>87</v>
      </c>
      <c r="B186" s="51" t="s">
        <v>1362</v>
      </c>
      <c r="C186" s="53">
        <v>6521013</v>
      </c>
      <c r="D186" s="53"/>
      <c r="E186" s="53">
        <v>2112</v>
      </c>
      <c r="F186" s="53">
        <v>2026</v>
      </c>
      <c r="G186" s="54">
        <v>479220</v>
      </c>
      <c r="H186" s="51" t="s">
        <v>1361</v>
      </c>
    </row>
    <row r="187" spans="1:8" hidden="1" x14ac:dyDescent="0.25">
      <c r="A187" s="36" t="s">
        <v>87</v>
      </c>
      <c r="B187" s="51" t="s">
        <v>1362</v>
      </c>
      <c r="C187" s="53">
        <v>6521015</v>
      </c>
      <c r="D187" s="53"/>
      <c r="E187" s="53">
        <v>2112</v>
      </c>
      <c r="F187" s="53">
        <v>2026</v>
      </c>
      <c r="G187" s="54">
        <v>532660</v>
      </c>
      <c r="H187" s="51" t="s">
        <v>1361</v>
      </c>
    </row>
    <row r="188" spans="1:8" hidden="1" x14ac:dyDescent="0.25">
      <c r="A188" s="36" t="s">
        <v>87</v>
      </c>
      <c r="B188" s="51" t="s">
        <v>1362</v>
      </c>
      <c r="C188" s="53">
        <v>6521016</v>
      </c>
      <c r="D188" s="53"/>
      <c r="E188" s="53">
        <v>2112</v>
      </c>
      <c r="F188" s="53">
        <v>2026</v>
      </c>
      <c r="G188" s="54">
        <v>551840</v>
      </c>
      <c r="H188" s="51" t="s">
        <v>1361</v>
      </c>
    </row>
    <row r="189" spans="1:8" hidden="1" x14ac:dyDescent="0.25">
      <c r="A189" s="36" t="s">
        <v>87</v>
      </c>
      <c r="B189" s="51" t="s">
        <v>1362</v>
      </c>
      <c r="C189" s="53">
        <v>6521020</v>
      </c>
      <c r="D189" s="53"/>
      <c r="E189" s="53">
        <v>2112</v>
      </c>
      <c r="F189" s="53">
        <v>2026</v>
      </c>
      <c r="G189" s="54">
        <v>561380</v>
      </c>
      <c r="H189" s="51" t="s">
        <v>1361</v>
      </c>
    </row>
    <row r="190" spans="1:8" hidden="1" x14ac:dyDescent="0.25">
      <c r="A190" s="36" t="s">
        <v>87</v>
      </c>
      <c r="B190" s="51" t="s">
        <v>1362</v>
      </c>
      <c r="C190" s="53">
        <v>6521022</v>
      </c>
      <c r="D190" s="53"/>
      <c r="E190" s="53">
        <v>2112</v>
      </c>
      <c r="F190" s="53">
        <v>2026</v>
      </c>
      <c r="G190" s="54">
        <v>589680</v>
      </c>
      <c r="H190" s="51" t="s">
        <v>1361</v>
      </c>
    </row>
    <row r="191" spans="1:8" hidden="1" x14ac:dyDescent="0.25">
      <c r="A191" s="36" t="s">
        <v>87</v>
      </c>
      <c r="B191" s="51" t="s">
        <v>1362</v>
      </c>
      <c r="C191" s="53">
        <v>6521025</v>
      </c>
      <c r="D191" s="53"/>
      <c r="E191" s="53">
        <v>2112</v>
      </c>
      <c r="F191" s="53">
        <v>2026</v>
      </c>
      <c r="G191" s="54">
        <v>677240</v>
      </c>
      <c r="H191" s="51" t="s">
        <v>1361</v>
      </c>
    </row>
    <row r="192" spans="1:8" hidden="1" x14ac:dyDescent="0.25">
      <c r="A192" s="36" t="s">
        <v>87</v>
      </c>
      <c r="B192" s="51" t="s">
        <v>1362</v>
      </c>
      <c r="C192" s="53">
        <v>6521027</v>
      </c>
      <c r="D192" s="53"/>
      <c r="E192" s="53">
        <v>2112</v>
      </c>
      <c r="F192" s="53">
        <v>2026</v>
      </c>
      <c r="G192" s="54">
        <v>633600</v>
      </c>
      <c r="H192" s="51" t="s">
        <v>1361</v>
      </c>
    </row>
    <row r="193" spans="1:8" hidden="1" x14ac:dyDescent="0.25">
      <c r="A193" s="36" t="s">
        <v>87</v>
      </c>
      <c r="B193" s="51" t="s">
        <v>1362</v>
      </c>
      <c r="C193" s="53">
        <v>6521030</v>
      </c>
      <c r="D193" s="53"/>
      <c r="E193" s="53">
        <v>2112</v>
      </c>
      <c r="F193" s="53">
        <v>2026</v>
      </c>
      <c r="G193" s="54">
        <v>635340</v>
      </c>
      <c r="H193" s="51" t="s">
        <v>1361</v>
      </c>
    </row>
    <row r="194" spans="1:8" hidden="1" x14ac:dyDescent="0.25">
      <c r="A194" s="36" t="s">
        <v>87</v>
      </c>
      <c r="B194" s="51" t="s">
        <v>1362</v>
      </c>
      <c r="C194" s="53">
        <v>6521033</v>
      </c>
      <c r="D194" s="53"/>
      <c r="E194" s="53">
        <v>2112</v>
      </c>
      <c r="F194" s="53">
        <v>2026</v>
      </c>
      <c r="G194" s="54">
        <v>419920</v>
      </c>
      <c r="H194" s="51" t="s">
        <v>1361</v>
      </c>
    </row>
    <row r="195" spans="1:8" hidden="1" x14ac:dyDescent="0.25">
      <c r="A195" s="36" t="s">
        <v>87</v>
      </c>
      <c r="B195" s="51" t="s">
        <v>1362</v>
      </c>
      <c r="C195" s="53">
        <v>6521036</v>
      </c>
      <c r="D195" s="53"/>
      <c r="E195" s="53">
        <v>2112</v>
      </c>
      <c r="F195" s="53">
        <v>2026</v>
      </c>
      <c r="G195" s="54">
        <v>482320</v>
      </c>
      <c r="H195" s="51" t="s">
        <v>1361</v>
      </c>
    </row>
    <row r="196" spans="1:8" hidden="1" x14ac:dyDescent="0.25">
      <c r="A196" s="36" t="s">
        <v>87</v>
      </c>
      <c r="B196" s="51" t="s">
        <v>1362</v>
      </c>
      <c r="C196" s="53">
        <v>6521038</v>
      </c>
      <c r="D196" s="53"/>
      <c r="E196" s="53">
        <v>2112</v>
      </c>
      <c r="F196" s="53">
        <v>2026</v>
      </c>
      <c r="G196" s="54">
        <v>477720</v>
      </c>
      <c r="H196" s="51" t="s">
        <v>1361</v>
      </c>
    </row>
    <row r="197" spans="1:8" hidden="1" x14ac:dyDescent="0.25">
      <c r="A197" s="36" t="s">
        <v>87</v>
      </c>
      <c r="B197" s="51" t="s">
        <v>1362</v>
      </c>
      <c r="C197" s="53">
        <v>6521042</v>
      </c>
      <c r="D197" s="53"/>
      <c r="E197" s="53">
        <v>2112</v>
      </c>
      <c r="F197" s="53">
        <v>2026</v>
      </c>
      <c r="G197" s="54">
        <v>452520</v>
      </c>
      <c r="H197" s="51" t="s">
        <v>1361</v>
      </c>
    </row>
    <row r="198" spans="1:8" hidden="1" x14ac:dyDescent="0.25">
      <c r="A198" s="36" t="s">
        <v>87</v>
      </c>
      <c r="B198" s="51" t="s">
        <v>1362</v>
      </c>
      <c r="C198" s="53">
        <v>6521043</v>
      </c>
      <c r="D198" s="53"/>
      <c r="E198" s="53">
        <v>2112</v>
      </c>
      <c r="F198" s="53">
        <v>2026</v>
      </c>
      <c r="G198" s="54">
        <v>439740</v>
      </c>
      <c r="H198" s="51" t="s">
        <v>1361</v>
      </c>
    </row>
    <row r="199" spans="1:8" hidden="1" x14ac:dyDescent="0.25">
      <c r="A199" s="36" t="s">
        <v>87</v>
      </c>
      <c r="B199" s="51" t="s">
        <v>1362</v>
      </c>
      <c r="C199" s="53">
        <v>6521048</v>
      </c>
      <c r="D199" s="53"/>
      <c r="E199" s="53">
        <v>2110</v>
      </c>
      <c r="F199" s="53">
        <v>2026</v>
      </c>
      <c r="G199" s="54">
        <v>555420</v>
      </c>
      <c r="H199" s="51" t="s">
        <v>1361</v>
      </c>
    </row>
    <row r="200" spans="1:8" hidden="1" x14ac:dyDescent="0.25">
      <c r="A200" s="36" t="s">
        <v>87</v>
      </c>
      <c r="B200" s="51" t="s">
        <v>1362</v>
      </c>
      <c r="C200" s="53">
        <v>6521051</v>
      </c>
      <c r="D200" s="53"/>
      <c r="E200" s="53">
        <v>2112</v>
      </c>
      <c r="F200" s="53">
        <v>2026</v>
      </c>
      <c r="G200" s="54">
        <v>515000</v>
      </c>
      <c r="H200" s="51" t="s">
        <v>1361</v>
      </c>
    </row>
    <row r="201" spans="1:8" hidden="1" x14ac:dyDescent="0.25">
      <c r="A201" s="36" t="s">
        <v>87</v>
      </c>
      <c r="B201" s="51" t="s">
        <v>1362</v>
      </c>
      <c r="C201" s="53">
        <v>6521054</v>
      </c>
      <c r="D201" s="53"/>
      <c r="E201" s="53">
        <v>2112</v>
      </c>
      <c r="F201" s="53">
        <v>2026</v>
      </c>
      <c r="G201" s="54">
        <v>524420</v>
      </c>
      <c r="H201" s="51" t="s">
        <v>1361</v>
      </c>
    </row>
    <row r="202" spans="1:8" hidden="1" x14ac:dyDescent="0.25">
      <c r="A202" s="36" t="s">
        <v>87</v>
      </c>
      <c r="B202" s="51" t="s">
        <v>1362</v>
      </c>
      <c r="C202" s="53">
        <v>6521057</v>
      </c>
      <c r="D202" s="53"/>
      <c r="E202" s="53">
        <v>2110</v>
      </c>
      <c r="F202" s="53">
        <v>2026</v>
      </c>
      <c r="G202" s="54">
        <v>278120</v>
      </c>
      <c r="H202" s="51" t="s">
        <v>1361</v>
      </c>
    </row>
    <row r="203" spans="1:8" hidden="1" x14ac:dyDescent="0.25">
      <c r="A203" s="36" t="s">
        <v>87</v>
      </c>
      <c r="B203" s="51" t="s">
        <v>1367</v>
      </c>
      <c r="C203" s="53" t="s">
        <v>222</v>
      </c>
      <c r="D203" s="53"/>
      <c r="E203" s="53">
        <v>2112</v>
      </c>
      <c r="F203" s="53" t="s">
        <v>702</v>
      </c>
      <c r="G203" s="54">
        <v>529820</v>
      </c>
      <c r="H203" s="51" t="s">
        <v>1361</v>
      </c>
    </row>
    <row r="204" spans="1:8" hidden="1" x14ac:dyDescent="0.25">
      <c r="A204" s="36" t="s">
        <v>87</v>
      </c>
      <c r="B204" s="51" t="s">
        <v>1367</v>
      </c>
      <c r="C204" s="53" t="s">
        <v>224</v>
      </c>
      <c r="D204" s="53"/>
      <c r="E204" s="53">
        <v>2112</v>
      </c>
      <c r="F204" s="53" t="s">
        <v>702</v>
      </c>
      <c r="G204" s="54">
        <v>625860</v>
      </c>
      <c r="H204" s="51" t="s">
        <v>1361</v>
      </c>
    </row>
    <row r="205" spans="1:8" hidden="1" x14ac:dyDescent="0.25">
      <c r="A205" s="36" t="s">
        <v>87</v>
      </c>
      <c r="B205" s="51" t="s">
        <v>1367</v>
      </c>
      <c r="C205" s="53" t="s">
        <v>231</v>
      </c>
      <c r="D205" s="53"/>
      <c r="E205" s="53">
        <v>2112</v>
      </c>
      <c r="F205" s="53" t="s">
        <v>702</v>
      </c>
      <c r="G205" s="54">
        <v>928900</v>
      </c>
      <c r="H205" s="51" t="s">
        <v>1361</v>
      </c>
    </row>
    <row r="206" spans="1:8" hidden="1" x14ac:dyDescent="0.25">
      <c r="A206" s="36" t="s">
        <v>87</v>
      </c>
      <c r="B206" s="51" t="s">
        <v>1367</v>
      </c>
      <c r="C206" s="53" t="s">
        <v>232</v>
      </c>
      <c r="D206" s="53"/>
      <c r="E206" s="53">
        <v>2112</v>
      </c>
      <c r="F206" s="53" t="s">
        <v>702</v>
      </c>
      <c r="G206" s="54">
        <v>1239080</v>
      </c>
      <c r="H206" s="51" t="s">
        <v>1361</v>
      </c>
    </row>
    <row r="207" spans="1:8" hidden="1" x14ac:dyDescent="0.25">
      <c r="A207" s="36" t="s">
        <v>87</v>
      </c>
      <c r="B207" s="51" t="s">
        <v>1367</v>
      </c>
      <c r="C207" s="53" t="s">
        <v>234</v>
      </c>
      <c r="D207" s="53"/>
      <c r="E207" s="53">
        <v>2112</v>
      </c>
      <c r="F207" s="53" t="s">
        <v>702</v>
      </c>
      <c r="G207" s="54">
        <v>1359320</v>
      </c>
      <c r="H207" s="51" t="s">
        <v>1361</v>
      </c>
    </row>
    <row r="208" spans="1:8" hidden="1" x14ac:dyDescent="0.25">
      <c r="A208" s="36" t="s">
        <v>87</v>
      </c>
      <c r="B208" s="51" t="s">
        <v>1367</v>
      </c>
      <c r="C208" s="53" t="s">
        <v>235</v>
      </c>
      <c r="D208" s="53"/>
      <c r="E208" s="53">
        <v>2112</v>
      </c>
      <c r="F208" s="53" t="s">
        <v>702</v>
      </c>
      <c r="G208" s="54">
        <v>1410120</v>
      </c>
      <c r="H208" s="51" t="s">
        <v>1361</v>
      </c>
    </row>
    <row r="209" spans="1:8" hidden="1" x14ac:dyDescent="0.25">
      <c r="A209" s="36" t="s">
        <v>87</v>
      </c>
      <c r="B209" s="51" t="s">
        <v>1367</v>
      </c>
      <c r="C209" s="53" t="s">
        <v>354</v>
      </c>
      <c r="D209" s="53"/>
      <c r="E209" s="53">
        <v>2112</v>
      </c>
      <c r="F209" s="53" t="s">
        <v>702</v>
      </c>
      <c r="G209" s="54">
        <v>1276980</v>
      </c>
      <c r="H209" s="51" t="s">
        <v>1361</v>
      </c>
    </row>
    <row r="210" spans="1:8" hidden="1" x14ac:dyDescent="0.25">
      <c r="A210" s="36" t="s">
        <v>87</v>
      </c>
      <c r="B210" s="51" t="s">
        <v>1367</v>
      </c>
      <c r="C210" s="53" t="s">
        <v>227</v>
      </c>
      <c r="D210" s="53"/>
      <c r="E210" s="53">
        <v>2112</v>
      </c>
      <c r="F210" s="53" t="s">
        <v>702</v>
      </c>
      <c r="G210" s="54">
        <v>799480</v>
      </c>
      <c r="H210" s="51" t="s">
        <v>1361</v>
      </c>
    </row>
    <row r="211" spans="1:8" hidden="1" x14ac:dyDescent="0.25">
      <c r="A211" s="36" t="s">
        <v>87</v>
      </c>
      <c r="B211" s="51" t="s">
        <v>1367</v>
      </c>
      <c r="C211" s="53" t="s">
        <v>348</v>
      </c>
      <c r="D211" s="53"/>
      <c r="E211" s="53">
        <v>2112</v>
      </c>
      <c r="F211" s="53" t="s">
        <v>702</v>
      </c>
      <c r="G211" s="54">
        <v>630040</v>
      </c>
      <c r="H211" s="51" t="s">
        <v>1361</v>
      </c>
    </row>
    <row r="212" spans="1:8" hidden="1" x14ac:dyDescent="0.25">
      <c r="A212" s="36" t="s">
        <v>87</v>
      </c>
      <c r="B212" s="51" t="s">
        <v>1367</v>
      </c>
      <c r="C212" s="53" t="s">
        <v>1423</v>
      </c>
      <c r="D212" s="53"/>
      <c r="E212" s="53">
        <v>2112</v>
      </c>
      <c r="F212" s="53" t="s">
        <v>702</v>
      </c>
      <c r="G212" s="54">
        <v>664900</v>
      </c>
      <c r="H212" s="51" t="s">
        <v>1361</v>
      </c>
    </row>
    <row r="213" spans="1:8" hidden="1" x14ac:dyDescent="0.25">
      <c r="A213" s="36" t="s">
        <v>87</v>
      </c>
      <c r="B213" s="51" t="s">
        <v>1367</v>
      </c>
      <c r="C213" s="53" t="s">
        <v>1424</v>
      </c>
      <c r="D213" s="53"/>
      <c r="E213" s="53">
        <v>2110</v>
      </c>
      <c r="F213" s="53" t="s">
        <v>702</v>
      </c>
      <c r="G213" s="54">
        <v>1265980</v>
      </c>
      <c r="H213" s="51" t="s">
        <v>1361</v>
      </c>
    </row>
    <row r="214" spans="1:8" hidden="1" x14ac:dyDescent="0.25">
      <c r="A214" s="36" t="s">
        <v>87</v>
      </c>
      <c r="B214" s="51" t="s">
        <v>1367</v>
      </c>
      <c r="C214" s="53" t="s">
        <v>1425</v>
      </c>
      <c r="D214" s="53"/>
      <c r="E214" s="53">
        <v>2110</v>
      </c>
      <c r="F214" s="53" t="s">
        <v>702</v>
      </c>
      <c r="G214" s="54">
        <v>268700</v>
      </c>
      <c r="H214" s="51" t="s">
        <v>1361</v>
      </c>
    </row>
    <row r="215" spans="1:8" hidden="1" x14ac:dyDescent="0.25">
      <c r="A215" s="36" t="s">
        <v>87</v>
      </c>
      <c r="B215" s="51" t="s">
        <v>1367</v>
      </c>
      <c r="C215" s="53" t="s">
        <v>1426</v>
      </c>
      <c r="D215" s="53"/>
      <c r="E215" s="53">
        <v>2112</v>
      </c>
      <c r="F215" s="53" t="s">
        <v>702</v>
      </c>
      <c r="G215" s="54">
        <v>37460</v>
      </c>
      <c r="H215" s="51" t="s">
        <v>1361</v>
      </c>
    </row>
    <row r="216" spans="1:8" hidden="1" x14ac:dyDescent="0.25">
      <c r="A216" s="36" t="s">
        <v>87</v>
      </c>
      <c r="B216" s="51" t="s">
        <v>1392</v>
      </c>
      <c r="C216" s="53" t="s">
        <v>1030</v>
      </c>
      <c r="D216" s="53"/>
      <c r="E216" s="53">
        <v>2112</v>
      </c>
      <c r="F216" s="53">
        <v>2026</v>
      </c>
      <c r="G216" s="54">
        <v>558400</v>
      </c>
      <c r="H216" s="51" t="s">
        <v>1361</v>
      </c>
    </row>
    <row r="217" spans="1:8" hidden="1" x14ac:dyDescent="0.25">
      <c r="A217" s="36" t="s">
        <v>87</v>
      </c>
      <c r="B217" s="51" t="s">
        <v>1392</v>
      </c>
      <c r="C217" s="53" t="s">
        <v>969</v>
      </c>
      <c r="D217" s="53"/>
      <c r="E217" s="53">
        <v>2112</v>
      </c>
      <c r="F217" s="53">
        <v>2026</v>
      </c>
      <c r="G217" s="54">
        <v>561120</v>
      </c>
      <c r="H217" s="51" t="s">
        <v>1361</v>
      </c>
    </row>
    <row r="218" spans="1:8" hidden="1" x14ac:dyDescent="0.25">
      <c r="A218" s="36" t="s">
        <v>87</v>
      </c>
      <c r="B218" s="51" t="s">
        <v>1392</v>
      </c>
      <c r="C218" s="53" t="s">
        <v>970</v>
      </c>
      <c r="D218" s="53"/>
      <c r="E218" s="53">
        <v>2112</v>
      </c>
      <c r="F218" s="53">
        <v>2026</v>
      </c>
      <c r="G218" s="54">
        <v>606560</v>
      </c>
      <c r="H218" s="51" t="s">
        <v>1361</v>
      </c>
    </row>
    <row r="219" spans="1:8" hidden="1" x14ac:dyDescent="0.25">
      <c r="A219" s="36" t="s">
        <v>87</v>
      </c>
      <c r="B219" s="51" t="s">
        <v>1392</v>
      </c>
      <c r="C219" s="53" t="s">
        <v>971</v>
      </c>
      <c r="D219" s="53"/>
      <c r="E219" s="53">
        <v>2112</v>
      </c>
      <c r="F219" s="53">
        <v>2026</v>
      </c>
      <c r="G219" s="54">
        <v>530600</v>
      </c>
      <c r="H219" s="51" t="s">
        <v>1361</v>
      </c>
    </row>
    <row r="220" spans="1:8" hidden="1" x14ac:dyDescent="0.25">
      <c r="A220" s="36" t="s">
        <v>87</v>
      </c>
      <c r="B220" s="51" t="s">
        <v>1392</v>
      </c>
      <c r="C220" s="53" t="s">
        <v>972</v>
      </c>
      <c r="D220" s="53"/>
      <c r="E220" s="53">
        <v>2112</v>
      </c>
      <c r="F220" s="53">
        <v>2026</v>
      </c>
      <c r="G220" s="54">
        <v>525720</v>
      </c>
      <c r="H220" s="51" t="s">
        <v>1361</v>
      </c>
    </row>
    <row r="221" spans="1:8" hidden="1" x14ac:dyDescent="0.25">
      <c r="A221" s="36" t="s">
        <v>87</v>
      </c>
      <c r="B221" s="51" t="s">
        <v>1392</v>
      </c>
      <c r="C221" s="53" t="s">
        <v>973</v>
      </c>
      <c r="D221" s="53"/>
      <c r="E221" s="53">
        <v>2112</v>
      </c>
      <c r="F221" s="53">
        <v>2026</v>
      </c>
      <c r="G221" s="54">
        <v>521220</v>
      </c>
      <c r="H221" s="51" t="s">
        <v>1361</v>
      </c>
    </row>
    <row r="222" spans="1:8" hidden="1" x14ac:dyDescent="0.25">
      <c r="A222" s="36" t="s">
        <v>87</v>
      </c>
      <c r="B222" s="51" t="s">
        <v>1392</v>
      </c>
      <c r="C222" s="53" t="s">
        <v>950</v>
      </c>
      <c r="D222" s="53"/>
      <c r="E222" s="53">
        <v>2112</v>
      </c>
      <c r="F222" s="53">
        <v>2026</v>
      </c>
      <c r="G222" s="54">
        <v>456360</v>
      </c>
      <c r="H222" s="51" t="s">
        <v>1361</v>
      </c>
    </row>
    <row r="223" spans="1:8" hidden="1" x14ac:dyDescent="0.25">
      <c r="A223" s="36" t="s">
        <v>87</v>
      </c>
      <c r="B223" s="51" t="s">
        <v>1392</v>
      </c>
      <c r="C223" s="53" t="s">
        <v>974</v>
      </c>
      <c r="D223" s="53"/>
      <c r="E223" s="53">
        <v>2112</v>
      </c>
      <c r="F223" s="53">
        <v>2026</v>
      </c>
      <c r="G223" s="54">
        <v>498620</v>
      </c>
      <c r="H223" s="51" t="s">
        <v>1361</v>
      </c>
    </row>
    <row r="224" spans="1:8" hidden="1" x14ac:dyDescent="0.25">
      <c r="A224" s="36" t="s">
        <v>87</v>
      </c>
      <c r="B224" s="51" t="s">
        <v>1392</v>
      </c>
      <c r="C224" s="53" t="s">
        <v>975</v>
      </c>
      <c r="D224" s="53"/>
      <c r="E224" s="53">
        <v>2112</v>
      </c>
      <c r="F224" s="53">
        <v>2026</v>
      </c>
      <c r="G224" s="54">
        <v>538060</v>
      </c>
      <c r="H224" s="51" t="s">
        <v>1361</v>
      </c>
    </row>
    <row r="225" spans="1:8" hidden="1" x14ac:dyDescent="0.25">
      <c r="A225" s="36" t="s">
        <v>87</v>
      </c>
      <c r="B225" s="51" t="s">
        <v>1392</v>
      </c>
      <c r="C225" s="53" t="s">
        <v>976</v>
      </c>
      <c r="D225" s="53"/>
      <c r="E225" s="53">
        <v>2112</v>
      </c>
      <c r="F225" s="53">
        <v>2026</v>
      </c>
      <c r="G225" s="54">
        <v>423240</v>
      </c>
      <c r="H225" s="51" t="s">
        <v>1361</v>
      </c>
    </row>
    <row r="226" spans="1:8" hidden="1" x14ac:dyDescent="0.25">
      <c r="A226" s="36" t="s">
        <v>87</v>
      </c>
      <c r="B226" s="51" t="s">
        <v>1392</v>
      </c>
      <c r="C226" s="53" t="s">
        <v>979</v>
      </c>
      <c r="D226" s="53"/>
      <c r="E226" s="53">
        <v>2112</v>
      </c>
      <c r="F226" s="53">
        <v>2026</v>
      </c>
      <c r="G226" s="54">
        <v>1307020</v>
      </c>
      <c r="H226" s="51" t="s">
        <v>1361</v>
      </c>
    </row>
    <row r="227" spans="1:8" hidden="1" x14ac:dyDescent="0.25">
      <c r="A227" s="36" t="s">
        <v>87</v>
      </c>
      <c r="B227" s="51" t="s">
        <v>1392</v>
      </c>
      <c r="C227" s="53" t="s">
        <v>1427</v>
      </c>
      <c r="D227" s="53"/>
      <c r="E227" s="53">
        <v>2112</v>
      </c>
      <c r="F227" s="53">
        <v>2026</v>
      </c>
      <c r="G227" s="54">
        <v>394420</v>
      </c>
      <c r="H227" s="51" t="s">
        <v>1361</v>
      </c>
    </row>
    <row r="228" spans="1:8" hidden="1" x14ac:dyDescent="0.25">
      <c r="A228" s="36" t="s">
        <v>87</v>
      </c>
      <c r="B228" s="51" t="s">
        <v>1392</v>
      </c>
      <c r="C228" s="53" t="s">
        <v>1428</v>
      </c>
      <c r="D228" s="53"/>
      <c r="E228" s="53">
        <v>2112</v>
      </c>
      <c r="F228" s="53">
        <v>2026</v>
      </c>
      <c r="G228" s="54">
        <v>468420</v>
      </c>
      <c r="H228" s="51" t="s">
        <v>1361</v>
      </c>
    </row>
    <row r="229" spans="1:8" hidden="1" x14ac:dyDescent="0.25">
      <c r="A229" s="36" t="s">
        <v>87</v>
      </c>
      <c r="B229" s="51" t="s">
        <v>1392</v>
      </c>
      <c r="C229" s="53" t="s">
        <v>1429</v>
      </c>
      <c r="D229" s="53"/>
      <c r="E229" s="53">
        <v>2112</v>
      </c>
      <c r="F229" s="53">
        <v>2026</v>
      </c>
      <c r="G229" s="54">
        <v>373640</v>
      </c>
      <c r="H229" s="51" t="s">
        <v>1361</v>
      </c>
    </row>
    <row r="230" spans="1:8" hidden="1" x14ac:dyDescent="0.25">
      <c r="A230" s="36" t="s">
        <v>87</v>
      </c>
      <c r="B230" s="51" t="s">
        <v>1392</v>
      </c>
      <c r="C230" s="53" t="s">
        <v>1430</v>
      </c>
      <c r="D230" s="53"/>
      <c r="E230" s="53">
        <v>2112</v>
      </c>
      <c r="F230" s="53">
        <v>2026</v>
      </c>
      <c r="G230" s="54">
        <v>341500</v>
      </c>
      <c r="H230" s="51" t="s">
        <v>1361</v>
      </c>
    </row>
    <row r="231" spans="1:8" hidden="1" x14ac:dyDescent="0.25">
      <c r="A231" s="36" t="s">
        <v>87</v>
      </c>
      <c r="B231" s="51" t="s">
        <v>1392</v>
      </c>
      <c r="C231" s="53" t="s">
        <v>1431</v>
      </c>
      <c r="D231" s="53"/>
      <c r="E231" s="53">
        <v>2112</v>
      </c>
      <c r="F231" s="53">
        <v>2026</v>
      </c>
      <c r="G231" s="54">
        <v>1465600</v>
      </c>
      <c r="H231" s="51" t="s">
        <v>1361</v>
      </c>
    </row>
    <row r="232" spans="1:8" hidden="1" x14ac:dyDescent="0.25">
      <c r="A232" s="36" t="s">
        <v>87</v>
      </c>
      <c r="B232" s="51" t="s">
        <v>1392</v>
      </c>
      <c r="C232" s="53" t="s">
        <v>1432</v>
      </c>
      <c r="D232" s="53"/>
      <c r="E232" s="53">
        <v>2112</v>
      </c>
      <c r="F232" s="53">
        <v>2026</v>
      </c>
      <c r="G232" s="54">
        <v>1170460</v>
      </c>
      <c r="H232" s="51" t="s">
        <v>1361</v>
      </c>
    </row>
    <row r="233" spans="1:8" hidden="1" x14ac:dyDescent="0.25">
      <c r="A233" s="36" t="s">
        <v>87</v>
      </c>
      <c r="B233" s="51" t="s">
        <v>1392</v>
      </c>
      <c r="C233" s="53" t="s">
        <v>1433</v>
      </c>
      <c r="D233" s="53"/>
      <c r="E233" s="53">
        <v>2112</v>
      </c>
      <c r="F233" s="53">
        <v>2026</v>
      </c>
      <c r="G233" s="54">
        <v>1013820</v>
      </c>
      <c r="H233" s="51" t="s">
        <v>1361</v>
      </c>
    </row>
    <row r="234" spans="1:8" hidden="1" x14ac:dyDescent="0.25">
      <c r="A234" s="36" t="s">
        <v>87</v>
      </c>
      <c r="B234" s="51" t="s">
        <v>1392</v>
      </c>
      <c r="C234" s="53" t="s">
        <v>1434</v>
      </c>
      <c r="D234" s="53"/>
      <c r="E234" s="53">
        <v>2112</v>
      </c>
      <c r="F234" s="53">
        <v>2026</v>
      </c>
      <c r="G234" s="54">
        <v>313000</v>
      </c>
      <c r="H234" s="51" t="s">
        <v>1361</v>
      </c>
    </row>
    <row r="235" spans="1:8" hidden="1" x14ac:dyDescent="0.25">
      <c r="A235" s="94" t="s">
        <v>13</v>
      </c>
      <c r="B235" s="95"/>
      <c r="C235" s="96"/>
      <c r="D235" s="96"/>
      <c r="E235" s="96"/>
      <c r="F235" s="96"/>
      <c r="G235" s="97">
        <f>SUM(G119:G234)</f>
        <v>78412000</v>
      </c>
      <c r="H235" s="95"/>
    </row>
    <row r="236" spans="1:8" hidden="1" x14ac:dyDescent="0.25">
      <c r="A236" s="36" t="s">
        <v>89</v>
      </c>
      <c r="B236" s="51" t="s">
        <v>685</v>
      </c>
      <c r="C236" s="53">
        <v>5201001</v>
      </c>
      <c r="D236" s="53"/>
      <c r="E236" s="53">
        <v>2112</v>
      </c>
      <c r="F236" s="53">
        <v>2026</v>
      </c>
      <c r="G236" s="54">
        <v>3501180</v>
      </c>
      <c r="H236" s="51" t="s">
        <v>686</v>
      </c>
    </row>
    <row r="237" spans="1:8" hidden="1" x14ac:dyDescent="0.25">
      <c r="A237" s="36" t="s">
        <v>89</v>
      </c>
      <c r="B237" s="51" t="s">
        <v>685</v>
      </c>
      <c r="C237" s="53">
        <v>5201002</v>
      </c>
      <c r="D237" s="53"/>
      <c r="E237" s="53">
        <v>2112</v>
      </c>
      <c r="F237" s="53">
        <v>2026</v>
      </c>
      <c r="G237" s="54">
        <v>3148480</v>
      </c>
      <c r="H237" s="51" t="s">
        <v>686</v>
      </c>
    </row>
    <row r="238" spans="1:8" hidden="1" x14ac:dyDescent="0.25">
      <c r="A238" s="36" t="s">
        <v>89</v>
      </c>
      <c r="B238" s="51" t="s">
        <v>685</v>
      </c>
      <c r="C238" s="53">
        <v>5202001</v>
      </c>
      <c r="D238" s="53"/>
      <c r="E238" s="53">
        <v>2112</v>
      </c>
      <c r="F238" s="53">
        <v>2026</v>
      </c>
      <c r="G238" s="54">
        <v>2486200</v>
      </c>
      <c r="H238" s="51" t="s">
        <v>686</v>
      </c>
    </row>
    <row r="239" spans="1:8" hidden="1" x14ac:dyDescent="0.25">
      <c r="A239" s="94" t="s">
        <v>13</v>
      </c>
      <c r="B239" s="95"/>
      <c r="C239" s="96"/>
      <c r="D239" s="96"/>
      <c r="E239" s="96"/>
      <c r="F239" s="96"/>
      <c r="G239" s="97">
        <f>SUM(G236:G238)</f>
        <v>9135860</v>
      </c>
      <c r="H239" s="95"/>
    </row>
    <row r="240" spans="1:8" hidden="1" x14ac:dyDescent="0.25">
      <c r="A240" s="36" t="s">
        <v>16</v>
      </c>
      <c r="B240" s="51" t="s">
        <v>953</v>
      </c>
      <c r="C240" s="53" t="s">
        <v>220</v>
      </c>
      <c r="D240" s="53" t="s">
        <v>942</v>
      </c>
      <c r="E240" s="53" t="s">
        <v>15</v>
      </c>
      <c r="F240" s="53">
        <v>2026</v>
      </c>
      <c r="G240" s="54">
        <v>432940</v>
      </c>
      <c r="H240" s="51" t="s">
        <v>954</v>
      </c>
    </row>
    <row r="241" spans="1:8" hidden="1" x14ac:dyDescent="0.25">
      <c r="A241" s="36" t="s">
        <v>16</v>
      </c>
      <c r="B241" s="51" t="s">
        <v>953</v>
      </c>
      <c r="C241" s="53" t="s">
        <v>221</v>
      </c>
      <c r="D241" s="53" t="s">
        <v>942</v>
      </c>
      <c r="E241" s="53" t="s">
        <v>15</v>
      </c>
      <c r="F241" s="53">
        <v>2026</v>
      </c>
      <c r="G241" s="54">
        <v>428900</v>
      </c>
      <c r="H241" s="51" t="s">
        <v>954</v>
      </c>
    </row>
    <row r="242" spans="1:8" hidden="1" x14ac:dyDescent="0.25">
      <c r="A242" s="36" t="s">
        <v>16</v>
      </c>
      <c r="B242" s="51" t="s">
        <v>953</v>
      </c>
      <c r="C242" s="53" t="s">
        <v>213</v>
      </c>
      <c r="D242" s="53" t="s">
        <v>942</v>
      </c>
      <c r="E242" s="53" t="s">
        <v>15</v>
      </c>
      <c r="F242" s="53">
        <v>2026</v>
      </c>
      <c r="G242" s="54">
        <v>332620</v>
      </c>
      <c r="H242" s="51" t="s">
        <v>954</v>
      </c>
    </row>
    <row r="243" spans="1:8" hidden="1" x14ac:dyDescent="0.25">
      <c r="A243" s="36" t="s">
        <v>16</v>
      </c>
      <c r="B243" s="51" t="s">
        <v>953</v>
      </c>
      <c r="C243" s="53" t="s">
        <v>342</v>
      </c>
      <c r="D243" s="53" t="s">
        <v>942</v>
      </c>
      <c r="E243" s="53" t="s">
        <v>15</v>
      </c>
      <c r="F243" s="53">
        <v>2026</v>
      </c>
      <c r="G243" s="54">
        <v>635500</v>
      </c>
      <c r="H243" s="51" t="s">
        <v>954</v>
      </c>
    </row>
    <row r="244" spans="1:8" hidden="1" x14ac:dyDescent="0.25">
      <c r="A244" s="36" t="s">
        <v>16</v>
      </c>
      <c r="B244" s="51" t="s">
        <v>941</v>
      </c>
      <c r="C244" s="53" t="s">
        <v>1029</v>
      </c>
      <c r="D244" s="53" t="s">
        <v>942</v>
      </c>
      <c r="E244" s="53" t="s">
        <v>15</v>
      </c>
      <c r="F244" s="53">
        <v>2026</v>
      </c>
      <c r="G244" s="54">
        <v>13840</v>
      </c>
      <c r="H244" s="51" t="s">
        <v>943</v>
      </c>
    </row>
    <row r="245" spans="1:8" hidden="1" x14ac:dyDescent="0.25">
      <c r="A245" s="36" t="s">
        <v>16</v>
      </c>
      <c r="B245" s="51" t="s">
        <v>941</v>
      </c>
      <c r="C245" s="53" t="s">
        <v>240</v>
      </c>
      <c r="D245" s="53" t="s">
        <v>942</v>
      </c>
      <c r="E245" s="53" t="s">
        <v>15</v>
      </c>
      <c r="F245" s="53">
        <v>2026</v>
      </c>
      <c r="G245" s="54">
        <v>360020</v>
      </c>
      <c r="H245" s="51" t="s">
        <v>943</v>
      </c>
    </row>
    <row r="246" spans="1:8" hidden="1" x14ac:dyDescent="0.25">
      <c r="A246" s="36" t="s">
        <v>16</v>
      </c>
      <c r="B246" s="51" t="s">
        <v>941</v>
      </c>
      <c r="C246" s="53" t="s">
        <v>242</v>
      </c>
      <c r="D246" s="53" t="s">
        <v>942</v>
      </c>
      <c r="E246" s="53" t="s">
        <v>15</v>
      </c>
      <c r="F246" s="53">
        <v>2026</v>
      </c>
      <c r="G246" s="54">
        <v>372420</v>
      </c>
      <c r="H246" s="51" t="s">
        <v>943</v>
      </c>
    </row>
    <row r="247" spans="1:8" hidden="1" x14ac:dyDescent="0.25">
      <c r="A247" s="36" t="s">
        <v>16</v>
      </c>
      <c r="B247" s="51" t="s">
        <v>941</v>
      </c>
      <c r="C247" s="53" t="s">
        <v>244</v>
      </c>
      <c r="D247" s="53" t="s">
        <v>942</v>
      </c>
      <c r="E247" s="53" t="s">
        <v>15</v>
      </c>
      <c r="F247" s="53">
        <v>2026</v>
      </c>
      <c r="G247" s="54">
        <v>364460</v>
      </c>
      <c r="H247" s="51" t="s">
        <v>943</v>
      </c>
    </row>
    <row r="248" spans="1:8" hidden="1" x14ac:dyDescent="0.25">
      <c r="A248" s="36" t="s">
        <v>16</v>
      </c>
      <c r="B248" s="51" t="s">
        <v>941</v>
      </c>
      <c r="C248" s="53" t="s">
        <v>360</v>
      </c>
      <c r="D248" s="53" t="s">
        <v>942</v>
      </c>
      <c r="E248" s="53" t="s">
        <v>15</v>
      </c>
      <c r="F248" s="53">
        <v>2026</v>
      </c>
      <c r="G248" s="54">
        <v>382580</v>
      </c>
      <c r="H248" s="51" t="s">
        <v>943</v>
      </c>
    </row>
    <row r="249" spans="1:8" hidden="1" x14ac:dyDescent="0.25">
      <c r="A249" s="36" t="s">
        <v>16</v>
      </c>
      <c r="B249" s="51" t="s">
        <v>941</v>
      </c>
      <c r="C249" s="53" t="s">
        <v>247</v>
      </c>
      <c r="D249" s="53" t="s">
        <v>942</v>
      </c>
      <c r="E249" s="53" t="s">
        <v>15</v>
      </c>
      <c r="F249" s="53">
        <v>2026</v>
      </c>
      <c r="G249" s="54">
        <v>356700</v>
      </c>
      <c r="H249" s="51" t="s">
        <v>943</v>
      </c>
    </row>
    <row r="250" spans="1:8" hidden="1" x14ac:dyDescent="0.25">
      <c r="A250" s="36" t="s">
        <v>16</v>
      </c>
      <c r="B250" s="51" t="s">
        <v>949</v>
      </c>
      <c r="C250" s="53" t="s">
        <v>1030</v>
      </c>
      <c r="D250" s="53" t="s">
        <v>942</v>
      </c>
      <c r="E250" s="53" t="s">
        <v>15</v>
      </c>
      <c r="F250" s="53">
        <v>2026</v>
      </c>
      <c r="G250" s="54">
        <v>441620</v>
      </c>
      <c r="H250" s="51" t="s">
        <v>943</v>
      </c>
    </row>
    <row r="251" spans="1:8" hidden="1" x14ac:dyDescent="0.25">
      <c r="A251" s="36" t="s">
        <v>16</v>
      </c>
      <c r="B251" s="51" t="s">
        <v>949</v>
      </c>
      <c r="C251" s="53" t="s">
        <v>1031</v>
      </c>
      <c r="D251" s="53" t="s">
        <v>942</v>
      </c>
      <c r="E251" s="53" t="s">
        <v>15</v>
      </c>
      <c r="F251" s="53">
        <v>2026</v>
      </c>
      <c r="G251" s="54">
        <v>52190</v>
      </c>
      <c r="H251" s="51" t="s">
        <v>943</v>
      </c>
    </row>
    <row r="252" spans="1:8" hidden="1" x14ac:dyDescent="0.25">
      <c r="A252" s="36" t="s">
        <v>16</v>
      </c>
      <c r="B252" s="51" t="s">
        <v>951</v>
      </c>
      <c r="C252" s="53" t="s">
        <v>1032</v>
      </c>
      <c r="D252" s="53" t="s">
        <v>942</v>
      </c>
      <c r="E252" s="53" t="s">
        <v>23</v>
      </c>
      <c r="F252" s="53">
        <v>2026</v>
      </c>
      <c r="G252" s="54">
        <v>435320</v>
      </c>
      <c r="H252" s="51" t="s">
        <v>943</v>
      </c>
    </row>
    <row r="253" spans="1:8" hidden="1" x14ac:dyDescent="0.25">
      <c r="A253" s="36" t="s">
        <v>16</v>
      </c>
      <c r="B253" s="51" t="s">
        <v>951</v>
      </c>
      <c r="C253" s="53" t="s">
        <v>1033</v>
      </c>
      <c r="D253" s="53" t="s">
        <v>942</v>
      </c>
      <c r="E253" s="53" t="s">
        <v>15</v>
      </c>
      <c r="F253" s="53">
        <v>2026</v>
      </c>
      <c r="G253" s="54">
        <v>721560</v>
      </c>
      <c r="H253" s="51" t="s">
        <v>943</v>
      </c>
    </row>
    <row r="254" spans="1:8" hidden="1" x14ac:dyDescent="0.25">
      <c r="A254" s="36" t="s">
        <v>16</v>
      </c>
      <c r="B254" s="51" t="s">
        <v>951</v>
      </c>
      <c r="C254" s="53" t="s">
        <v>1034</v>
      </c>
      <c r="D254" s="53" t="s">
        <v>942</v>
      </c>
      <c r="E254" s="53" t="s">
        <v>15</v>
      </c>
      <c r="F254" s="53">
        <v>2026</v>
      </c>
      <c r="G254" s="54">
        <v>65160</v>
      </c>
      <c r="H254" s="51" t="s">
        <v>943</v>
      </c>
    </row>
    <row r="255" spans="1:8" hidden="1" x14ac:dyDescent="0.25">
      <c r="A255" s="36" t="s">
        <v>16</v>
      </c>
      <c r="B255" s="51" t="s">
        <v>1006</v>
      </c>
      <c r="C255" s="53" t="s">
        <v>1035</v>
      </c>
      <c r="D255" s="53" t="s">
        <v>942</v>
      </c>
      <c r="E255" s="53" t="s">
        <v>15</v>
      </c>
      <c r="F255" s="53">
        <v>2026</v>
      </c>
      <c r="G255" s="54">
        <v>261560</v>
      </c>
      <c r="H255" s="51" t="s">
        <v>943</v>
      </c>
    </row>
    <row r="256" spans="1:8" hidden="1" x14ac:dyDescent="0.25">
      <c r="A256" s="94" t="s">
        <v>13</v>
      </c>
      <c r="B256" s="95"/>
      <c r="C256" s="96"/>
      <c r="D256" s="96"/>
      <c r="E256" s="96"/>
      <c r="F256" s="96"/>
      <c r="G256" s="97">
        <f>SUM(G240:G255)</f>
        <v>5657390</v>
      </c>
      <c r="H256" s="95"/>
    </row>
    <row r="257" spans="1:8" hidden="1" x14ac:dyDescent="0.25">
      <c r="A257" s="36" t="s">
        <v>96</v>
      </c>
      <c r="B257" s="51" t="s">
        <v>4</v>
      </c>
      <c r="C257" s="53">
        <v>5101001</v>
      </c>
      <c r="D257" s="53"/>
      <c r="E257" s="53">
        <v>2112</v>
      </c>
      <c r="F257" s="53">
        <v>2026</v>
      </c>
      <c r="G257" s="54">
        <v>1319660</v>
      </c>
      <c r="H257" s="51" t="s">
        <v>1296</v>
      </c>
    </row>
    <row r="258" spans="1:8" hidden="1" x14ac:dyDescent="0.25">
      <c r="A258" s="36" t="s">
        <v>96</v>
      </c>
      <c r="B258" s="51" t="s">
        <v>4</v>
      </c>
      <c r="C258" s="53">
        <v>5101002</v>
      </c>
      <c r="D258" s="53"/>
      <c r="E258" s="53">
        <v>2112</v>
      </c>
      <c r="F258" s="53">
        <v>2026</v>
      </c>
      <c r="G258" s="54">
        <v>1307740</v>
      </c>
      <c r="H258" s="51" t="s">
        <v>1296</v>
      </c>
    </row>
    <row r="259" spans="1:8" hidden="1" x14ac:dyDescent="0.25">
      <c r="A259" s="36" t="s">
        <v>96</v>
      </c>
      <c r="B259" s="51" t="s">
        <v>4</v>
      </c>
      <c r="C259" s="53">
        <v>5101003</v>
      </c>
      <c r="D259" s="53"/>
      <c r="E259" s="53">
        <v>2111</v>
      </c>
      <c r="F259" s="53">
        <v>2026</v>
      </c>
      <c r="G259" s="54">
        <v>872600</v>
      </c>
      <c r="H259" s="51" t="s">
        <v>1296</v>
      </c>
    </row>
    <row r="260" spans="1:8" hidden="1" x14ac:dyDescent="0.25">
      <c r="A260" s="36" t="s">
        <v>96</v>
      </c>
      <c r="B260" s="51" t="s">
        <v>1297</v>
      </c>
      <c r="C260" s="53">
        <v>6521004</v>
      </c>
      <c r="D260" s="53"/>
      <c r="E260" s="53">
        <v>2111</v>
      </c>
      <c r="F260" s="53">
        <v>2026</v>
      </c>
      <c r="G260" s="54">
        <v>1053540</v>
      </c>
      <c r="H260" s="51" t="s">
        <v>1296</v>
      </c>
    </row>
    <row r="261" spans="1:8" hidden="1" x14ac:dyDescent="0.25">
      <c r="A261" s="36" t="s">
        <v>96</v>
      </c>
      <c r="B261" s="51" t="s">
        <v>1297</v>
      </c>
      <c r="C261" s="53">
        <v>6521005</v>
      </c>
      <c r="D261" s="53"/>
      <c r="E261" s="53">
        <v>2111</v>
      </c>
      <c r="F261" s="53">
        <v>2026</v>
      </c>
      <c r="G261" s="54">
        <v>1596340</v>
      </c>
      <c r="H261" s="51" t="s">
        <v>1296</v>
      </c>
    </row>
    <row r="262" spans="1:8" hidden="1" x14ac:dyDescent="0.25">
      <c r="A262" s="36" t="s">
        <v>96</v>
      </c>
      <c r="B262" s="51" t="s">
        <v>1297</v>
      </c>
      <c r="C262" s="53">
        <v>6521006</v>
      </c>
      <c r="D262" s="53"/>
      <c r="E262" s="53" t="s">
        <v>15</v>
      </c>
      <c r="F262" s="53">
        <v>2026</v>
      </c>
      <c r="G262" s="54">
        <v>323180</v>
      </c>
      <c r="H262" s="51" t="s">
        <v>1296</v>
      </c>
    </row>
    <row r="263" spans="1:8" hidden="1" x14ac:dyDescent="0.25">
      <c r="A263" s="36" t="s">
        <v>96</v>
      </c>
      <c r="B263" s="51" t="s">
        <v>1297</v>
      </c>
      <c r="C263" s="53">
        <v>6521007</v>
      </c>
      <c r="D263" s="53"/>
      <c r="E263" s="53">
        <v>2111</v>
      </c>
      <c r="F263" s="53">
        <v>2026</v>
      </c>
      <c r="G263" s="54">
        <v>26940</v>
      </c>
      <c r="H263" s="51" t="s">
        <v>1296</v>
      </c>
    </row>
    <row r="264" spans="1:8" hidden="1" x14ac:dyDescent="0.25">
      <c r="A264" s="94" t="s">
        <v>13</v>
      </c>
      <c r="B264" s="95"/>
      <c r="C264" s="96"/>
      <c r="D264" s="96"/>
      <c r="E264" s="96"/>
      <c r="F264" s="96"/>
      <c r="G264" s="97">
        <f>SUM(G257:G263)</f>
        <v>6500000</v>
      </c>
      <c r="H264" s="95"/>
    </row>
    <row r="265" spans="1:8" hidden="1" x14ac:dyDescent="0.25">
      <c r="A265" s="36" t="s">
        <v>97</v>
      </c>
      <c r="B265" s="57" t="s">
        <v>1438</v>
      </c>
      <c r="C265" s="48">
        <v>5131002</v>
      </c>
      <c r="D265" s="48"/>
      <c r="E265" s="48" t="s">
        <v>15</v>
      </c>
      <c r="F265" s="48">
        <v>2026</v>
      </c>
      <c r="G265" s="49">
        <v>439900</v>
      </c>
      <c r="H265" s="57" t="s">
        <v>1464</v>
      </c>
    </row>
    <row r="266" spans="1:8" hidden="1" x14ac:dyDescent="0.25">
      <c r="A266" s="36" t="s">
        <v>97</v>
      </c>
      <c r="B266" s="57" t="s">
        <v>1438</v>
      </c>
      <c r="C266" s="48">
        <v>5131004</v>
      </c>
      <c r="D266" s="48"/>
      <c r="E266" s="48" t="s">
        <v>15</v>
      </c>
      <c r="F266" s="48">
        <v>2026</v>
      </c>
      <c r="G266" s="49">
        <v>452480</v>
      </c>
      <c r="H266" s="57" t="s">
        <v>1464</v>
      </c>
    </row>
    <row r="267" spans="1:8" hidden="1" x14ac:dyDescent="0.25">
      <c r="A267" s="36" t="s">
        <v>97</v>
      </c>
      <c r="B267" s="57" t="s">
        <v>1438</v>
      </c>
      <c r="C267" s="48">
        <v>6531001</v>
      </c>
      <c r="D267" s="48"/>
      <c r="E267" s="48" t="s">
        <v>23</v>
      </c>
      <c r="F267" s="48">
        <v>2026</v>
      </c>
      <c r="G267" s="49">
        <v>801840</v>
      </c>
      <c r="H267" s="57" t="s">
        <v>1436</v>
      </c>
    </row>
    <row r="268" spans="1:8" hidden="1" x14ac:dyDescent="0.25">
      <c r="A268" s="36" t="s">
        <v>97</v>
      </c>
      <c r="B268" s="57" t="s">
        <v>1438</v>
      </c>
      <c r="C268" s="48">
        <v>6531003</v>
      </c>
      <c r="D268" s="48"/>
      <c r="E268" s="48" t="s">
        <v>15</v>
      </c>
      <c r="F268" s="48">
        <v>2026</v>
      </c>
      <c r="G268" s="49">
        <v>863440</v>
      </c>
      <c r="H268" s="57" t="s">
        <v>1436</v>
      </c>
    </row>
    <row r="269" spans="1:8" hidden="1" x14ac:dyDescent="0.25">
      <c r="A269" s="36" t="s">
        <v>97</v>
      </c>
      <c r="B269" s="57" t="s">
        <v>1438</v>
      </c>
      <c r="C269" s="48">
        <v>6531007</v>
      </c>
      <c r="D269" s="48"/>
      <c r="E269" s="48" t="s">
        <v>23</v>
      </c>
      <c r="F269" s="48">
        <v>2026</v>
      </c>
      <c r="G269" s="49">
        <v>730940</v>
      </c>
      <c r="H269" s="57" t="s">
        <v>1436</v>
      </c>
    </row>
    <row r="270" spans="1:8" hidden="1" x14ac:dyDescent="0.25">
      <c r="A270" s="36" t="s">
        <v>97</v>
      </c>
      <c r="B270" s="57" t="s">
        <v>1438</v>
      </c>
      <c r="C270" s="48">
        <v>6531013</v>
      </c>
      <c r="D270" s="48"/>
      <c r="E270" s="48" t="s">
        <v>23</v>
      </c>
      <c r="F270" s="48">
        <v>2026</v>
      </c>
      <c r="G270" s="49">
        <v>529800</v>
      </c>
      <c r="H270" s="57" t="s">
        <v>1436</v>
      </c>
    </row>
    <row r="271" spans="1:8" hidden="1" x14ac:dyDescent="0.25">
      <c r="A271" s="36" t="s">
        <v>97</v>
      </c>
      <c r="B271" s="57" t="s">
        <v>1438</v>
      </c>
      <c r="C271" s="48">
        <v>6531017</v>
      </c>
      <c r="D271" s="48"/>
      <c r="E271" s="48" t="s">
        <v>15</v>
      </c>
      <c r="F271" s="48">
        <v>2026</v>
      </c>
      <c r="G271" s="49">
        <v>448340</v>
      </c>
      <c r="H271" s="57" t="s">
        <v>1436</v>
      </c>
    </row>
    <row r="272" spans="1:8" hidden="1" x14ac:dyDescent="0.25">
      <c r="A272" s="36" t="s">
        <v>97</v>
      </c>
      <c r="B272" s="57" t="s">
        <v>1438</v>
      </c>
      <c r="C272" s="48">
        <v>6531020</v>
      </c>
      <c r="D272" s="48"/>
      <c r="E272" s="48" t="s">
        <v>23</v>
      </c>
      <c r="F272" s="48">
        <v>2026</v>
      </c>
      <c r="G272" s="49">
        <v>453480</v>
      </c>
      <c r="H272" s="57" t="s">
        <v>1436</v>
      </c>
    </row>
    <row r="273" spans="1:8" hidden="1" x14ac:dyDescent="0.25">
      <c r="A273" s="36" t="s">
        <v>97</v>
      </c>
      <c r="B273" s="57" t="s">
        <v>1438</v>
      </c>
      <c r="C273" s="48">
        <v>6531024</v>
      </c>
      <c r="D273" s="48"/>
      <c r="E273" s="48" t="s">
        <v>15</v>
      </c>
      <c r="F273" s="48">
        <v>2026</v>
      </c>
      <c r="G273" s="49">
        <v>422080</v>
      </c>
      <c r="H273" s="57" t="s">
        <v>1436</v>
      </c>
    </row>
    <row r="274" spans="1:8" hidden="1" x14ac:dyDescent="0.25">
      <c r="A274" s="36" t="s">
        <v>97</v>
      </c>
      <c r="B274" s="57" t="s">
        <v>1438</v>
      </c>
      <c r="C274" s="48">
        <v>6532005</v>
      </c>
      <c r="D274" s="48"/>
      <c r="E274" s="48" t="s">
        <v>15</v>
      </c>
      <c r="F274" s="48">
        <v>2026</v>
      </c>
      <c r="G274" s="49">
        <v>158320</v>
      </c>
      <c r="H274" s="57" t="s">
        <v>1436</v>
      </c>
    </row>
    <row r="275" spans="1:8" hidden="1" x14ac:dyDescent="0.25">
      <c r="A275" s="36" t="s">
        <v>97</v>
      </c>
      <c r="B275" s="57" t="s">
        <v>1598</v>
      </c>
      <c r="C275" s="48" t="s">
        <v>1599</v>
      </c>
      <c r="D275" s="48"/>
      <c r="E275" s="48" t="s">
        <v>15</v>
      </c>
      <c r="F275" s="48">
        <v>2026</v>
      </c>
      <c r="G275" s="49">
        <v>721340</v>
      </c>
      <c r="H275" s="57" t="s">
        <v>1436</v>
      </c>
    </row>
    <row r="276" spans="1:8" hidden="1" x14ac:dyDescent="0.25">
      <c r="A276" s="36" t="s">
        <v>97</v>
      </c>
      <c r="B276" s="57" t="s">
        <v>1598</v>
      </c>
      <c r="C276" s="48" t="s">
        <v>1600</v>
      </c>
      <c r="D276" s="48"/>
      <c r="E276" s="48" t="s">
        <v>15</v>
      </c>
      <c r="F276" s="48">
        <v>2026</v>
      </c>
      <c r="G276" s="49">
        <v>769040</v>
      </c>
      <c r="H276" s="57" t="s">
        <v>1436</v>
      </c>
    </row>
    <row r="277" spans="1:8" hidden="1" x14ac:dyDescent="0.25">
      <c r="A277" s="36" t="s">
        <v>97</v>
      </c>
      <c r="B277" s="57" t="s">
        <v>1598</v>
      </c>
      <c r="C277" s="48" t="s">
        <v>1601</v>
      </c>
      <c r="D277" s="48"/>
      <c r="E277" s="48" t="s">
        <v>15</v>
      </c>
      <c r="F277" s="48">
        <v>2026</v>
      </c>
      <c r="G277" s="49">
        <v>323640</v>
      </c>
      <c r="H277" s="57" t="s">
        <v>1436</v>
      </c>
    </row>
    <row r="278" spans="1:8" hidden="1" x14ac:dyDescent="0.25">
      <c r="A278" s="36" t="s">
        <v>97</v>
      </c>
      <c r="B278" s="57" t="s">
        <v>1602</v>
      </c>
      <c r="C278" s="48">
        <v>6502001</v>
      </c>
      <c r="D278" s="48"/>
      <c r="E278" s="48" t="s">
        <v>15</v>
      </c>
      <c r="F278" s="48">
        <v>2026</v>
      </c>
      <c r="G278" s="49">
        <v>578260</v>
      </c>
      <c r="H278" s="57" t="s">
        <v>1436</v>
      </c>
    </row>
    <row r="279" spans="1:8" hidden="1" x14ac:dyDescent="0.25">
      <c r="A279" s="36" t="s">
        <v>97</v>
      </c>
      <c r="B279" s="57" t="s">
        <v>1602</v>
      </c>
      <c r="C279" s="48">
        <v>6502002</v>
      </c>
      <c r="D279" s="48"/>
      <c r="E279" s="48" t="s">
        <v>23</v>
      </c>
      <c r="F279" s="48">
        <v>2026</v>
      </c>
      <c r="G279" s="49">
        <v>567560</v>
      </c>
      <c r="H279" s="57" t="s">
        <v>1436</v>
      </c>
    </row>
    <row r="280" spans="1:8" hidden="1" x14ac:dyDescent="0.25">
      <c r="A280" s="36" t="s">
        <v>97</v>
      </c>
      <c r="B280" s="57" t="s">
        <v>1602</v>
      </c>
      <c r="C280" s="48">
        <v>6502003</v>
      </c>
      <c r="D280" s="48"/>
      <c r="E280" s="48" t="s">
        <v>15</v>
      </c>
      <c r="F280" s="48">
        <v>2026</v>
      </c>
      <c r="G280" s="49">
        <v>655000</v>
      </c>
      <c r="H280" s="57" t="s">
        <v>1436</v>
      </c>
    </row>
    <row r="281" spans="1:8" hidden="1" x14ac:dyDescent="0.25">
      <c r="A281" s="36" t="s">
        <v>97</v>
      </c>
      <c r="B281" s="57" t="s">
        <v>1602</v>
      </c>
      <c r="C281" s="48">
        <v>6502004</v>
      </c>
      <c r="D281" s="48"/>
      <c r="E281" s="48" t="s">
        <v>23</v>
      </c>
      <c r="F281" s="48">
        <v>2026</v>
      </c>
      <c r="G281" s="49">
        <v>619720</v>
      </c>
      <c r="H281" s="57" t="s">
        <v>1436</v>
      </c>
    </row>
    <row r="282" spans="1:8" hidden="1" x14ac:dyDescent="0.25">
      <c r="A282" s="36" t="s">
        <v>97</v>
      </c>
      <c r="B282" s="57" t="s">
        <v>1602</v>
      </c>
      <c r="C282" s="48">
        <v>6502005</v>
      </c>
      <c r="D282" s="48"/>
      <c r="E282" s="48" t="s">
        <v>15</v>
      </c>
      <c r="F282" s="48">
        <v>2026</v>
      </c>
      <c r="G282" s="49">
        <v>427480</v>
      </c>
      <c r="H282" s="57" t="s">
        <v>1436</v>
      </c>
    </row>
    <row r="283" spans="1:8" hidden="1" x14ac:dyDescent="0.25">
      <c r="A283" s="36" t="s">
        <v>97</v>
      </c>
      <c r="B283" s="57" t="s">
        <v>1602</v>
      </c>
      <c r="C283" s="48">
        <v>6502006</v>
      </c>
      <c r="D283" s="48"/>
      <c r="E283" s="48" t="s">
        <v>15</v>
      </c>
      <c r="F283" s="48">
        <v>2026</v>
      </c>
      <c r="G283" s="49">
        <v>339380</v>
      </c>
      <c r="H283" s="57" t="s">
        <v>1436</v>
      </c>
    </row>
    <row r="284" spans="1:8" hidden="1" x14ac:dyDescent="0.25">
      <c r="A284" s="36" t="s">
        <v>97</v>
      </c>
      <c r="B284" s="57" t="s">
        <v>1602</v>
      </c>
      <c r="C284" s="48">
        <v>6502016</v>
      </c>
      <c r="D284" s="48"/>
      <c r="E284" s="48" t="s">
        <v>1603</v>
      </c>
      <c r="F284" s="48">
        <v>2026</v>
      </c>
      <c r="G284" s="49">
        <v>401120</v>
      </c>
      <c r="H284" s="57" t="s">
        <v>1436</v>
      </c>
    </row>
    <row r="285" spans="1:8" hidden="1" x14ac:dyDescent="0.25">
      <c r="A285" s="36" t="s">
        <v>97</v>
      </c>
      <c r="B285" s="57" t="s">
        <v>1530</v>
      </c>
      <c r="C285" s="48">
        <v>6512001</v>
      </c>
      <c r="D285" s="48"/>
      <c r="E285" s="48">
        <v>2111</v>
      </c>
      <c r="F285" s="48">
        <v>2026</v>
      </c>
      <c r="G285" s="49">
        <v>609600</v>
      </c>
      <c r="H285" s="57" t="s">
        <v>1436</v>
      </c>
    </row>
    <row r="286" spans="1:8" hidden="1" x14ac:dyDescent="0.25">
      <c r="A286" s="36" t="s">
        <v>97</v>
      </c>
      <c r="B286" s="57" t="s">
        <v>1530</v>
      </c>
      <c r="C286" s="48">
        <v>6512002</v>
      </c>
      <c r="D286" s="48"/>
      <c r="E286" s="48">
        <v>2112</v>
      </c>
      <c r="F286" s="48">
        <v>2026</v>
      </c>
      <c r="G286" s="49">
        <v>479280</v>
      </c>
      <c r="H286" s="57" t="s">
        <v>1436</v>
      </c>
    </row>
    <row r="287" spans="1:8" hidden="1" x14ac:dyDescent="0.25">
      <c r="A287" s="36" t="s">
        <v>97</v>
      </c>
      <c r="B287" s="57" t="s">
        <v>1530</v>
      </c>
      <c r="C287" s="48">
        <v>6512003</v>
      </c>
      <c r="D287" s="48"/>
      <c r="E287" s="48">
        <v>2112</v>
      </c>
      <c r="F287" s="48">
        <v>2026</v>
      </c>
      <c r="G287" s="49">
        <v>432940</v>
      </c>
      <c r="H287" s="57" t="s">
        <v>1436</v>
      </c>
    </row>
    <row r="288" spans="1:8" hidden="1" x14ac:dyDescent="0.25">
      <c r="A288" s="36" t="s">
        <v>97</v>
      </c>
      <c r="B288" s="57" t="s">
        <v>1530</v>
      </c>
      <c r="C288" s="48">
        <v>6512004</v>
      </c>
      <c r="D288" s="48"/>
      <c r="E288" s="48">
        <v>2112</v>
      </c>
      <c r="F288" s="48">
        <v>2026</v>
      </c>
      <c r="G288" s="49">
        <v>407600</v>
      </c>
      <c r="H288" s="57" t="s">
        <v>1436</v>
      </c>
    </row>
    <row r="289" spans="1:8" hidden="1" x14ac:dyDescent="0.25">
      <c r="A289" s="36" t="s">
        <v>97</v>
      </c>
      <c r="B289" s="57" t="s">
        <v>1530</v>
      </c>
      <c r="C289" s="48">
        <v>6512005</v>
      </c>
      <c r="D289" s="48"/>
      <c r="E289" s="48">
        <v>2112</v>
      </c>
      <c r="F289" s="48">
        <v>2026</v>
      </c>
      <c r="G289" s="49">
        <v>534320</v>
      </c>
      <c r="H289" s="57" t="s">
        <v>1436</v>
      </c>
    </row>
    <row r="290" spans="1:8" hidden="1" x14ac:dyDescent="0.25">
      <c r="A290" s="36" t="s">
        <v>97</v>
      </c>
      <c r="B290" s="57" t="s">
        <v>1530</v>
      </c>
      <c r="C290" s="48">
        <v>6512006</v>
      </c>
      <c r="D290" s="48"/>
      <c r="E290" s="48">
        <v>2111</v>
      </c>
      <c r="F290" s="48">
        <v>2026</v>
      </c>
      <c r="G290" s="49">
        <v>492040</v>
      </c>
      <c r="H290" s="57" t="s">
        <v>1436</v>
      </c>
    </row>
    <row r="291" spans="1:8" hidden="1" x14ac:dyDescent="0.25">
      <c r="A291" s="36" t="s">
        <v>97</v>
      </c>
      <c r="B291" s="57" t="s">
        <v>1530</v>
      </c>
      <c r="C291" s="48">
        <v>6512008</v>
      </c>
      <c r="D291" s="48"/>
      <c r="E291" s="48">
        <v>2111</v>
      </c>
      <c r="F291" s="48">
        <v>2026</v>
      </c>
      <c r="G291" s="49">
        <v>348680</v>
      </c>
      <c r="H291" s="57" t="s">
        <v>1436</v>
      </c>
    </row>
    <row r="292" spans="1:8" hidden="1" x14ac:dyDescent="0.25">
      <c r="A292" s="36" t="s">
        <v>97</v>
      </c>
      <c r="B292" s="57" t="s">
        <v>1530</v>
      </c>
      <c r="C292" s="48">
        <v>6512009</v>
      </c>
      <c r="D292" s="48"/>
      <c r="E292" s="48">
        <v>2111</v>
      </c>
      <c r="F292" s="48">
        <v>2026</v>
      </c>
      <c r="G292" s="49">
        <v>357120</v>
      </c>
      <c r="H292" s="57" t="s">
        <v>1436</v>
      </c>
    </row>
    <row r="293" spans="1:8" hidden="1" x14ac:dyDescent="0.25">
      <c r="A293" s="36" t="s">
        <v>97</v>
      </c>
      <c r="B293" s="57" t="s">
        <v>1530</v>
      </c>
      <c r="C293" s="48">
        <v>6512010</v>
      </c>
      <c r="D293" s="48"/>
      <c r="E293" s="48">
        <v>2111</v>
      </c>
      <c r="F293" s="48">
        <v>2026</v>
      </c>
      <c r="G293" s="49">
        <v>405860</v>
      </c>
      <c r="H293" s="57" t="s">
        <v>1436</v>
      </c>
    </row>
    <row r="294" spans="1:8" hidden="1" x14ac:dyDescent="0.25">
      <c r="A294" s="36" t="s">
        <v>97</v>
      </c>
      <c r="B294" s="57" t="s">
        <v>1530</v>
      </c>
      <c r="C294" s="48">
        <v>6512011</v>
      </c>
      <c r="D294" s="48"/>
      <c r="E294" s="48">
        <v>2111</v>
      </c>
      <c r="F294" s="48">
        <v>2026</v>
      </c>
      <c r="G294" s="49">
        <v>253820</v>
      </c>
      <c r="H294" s="57" t="s">
        <v>1436</v>
      </c>
    </row>
    <row r="295" spans="1:8" hidden="1" x14ac:dyDescent="0.25">
      <c r="A295" s="36" t="s">
        <v>97</v>
      </c>
      <c r="B295" s="57" t="s">
        <v>1530</v>
      </c>
      <c r="C295" s="48">
        <v>6512014</v>
      </c>
      <c r="D295" s="48"/>
      <c r="E295" s="48">
        <v>2111</v>
      </c>
      <c r="F295" s="48">
        <v>2026</v>
      </c>
      <c r="G295" s="49">
        <v>542420</v>
      </c>
      <c r="H295" s="57" t="s">
        <v>1436</v>
      </c>
    </row>
    <row r="296" spans="1:8" hidden="1" x14ac:dyDescent="0.25">
      <c r="A296" s="36" t="s">
        <v>97</v>
      </c>
      <c r="B296" s="57" t="s">
        <v>1530</v>
      </c>
      <c r="C296" s="48">
        <v>6512015</v>
      </c>
      <c r="D296" s="48"/>
      <c r="E296" s="48">
        <v>2112</v>
      </c>
      <c r="F296" s="48">
        <v>2026</v>
      </c>
      <c r="G296" s="49">
        <v>482460</v>
      </c>
      <c r="H296" s="57" t="s">
        <v>1436</v>
      </c>
    </row>
    <row r="297" spans="1:8" hidden="1" x14ac:dyDescent="0.25">
      <c r="A297" s="36" t="s">
        <v>97</v>
      </c>
      <c r="B297" s="57" t="s">
        <v>1530</v>
      </c>
      <c r="C297" s="48">
        <v>6512018</v>
      </c>
      <c r="D297" s="48"/>
      <c r="E297" s="48">
        <v>2111</v>
      </c>
      <c r="F297" s="48">
        <v>2026</v>
      </c>
      <c r="G297" s="49">
        <v>416000</v>
      </c>
      <c r="H297" s="57" t="s">
        <v>1436</v>
      </c>
    </row>
    <row r="298" spans="1:8" hidden="1" x14ac:dyDescent="0.25">
      <c r="A298" s="36" t="s">
        <v>97</v>
      </c>
      <c r="B298" s="57" t="s">
        <v>1530</v>
      </c>
      <c r="C298" s="48">
        <v>6512022</v>
      </c>
      <c r="D298" s="48"/>
      <c r="E298" s="48">
        <v>2111</v>
      </c>
      <c r="F298" s="48">
        <v>2026</v>
      </c>
      <c r="G298" s="49">
        <v>269600</v>
      </c>
      <c r="H298" s="57" t="s">
        <v>1436</v>
      </c>
    </row>
    <row r="299" spans="1:8" hidden="1" x14ac:dyDescent="0.25">
      <c r="A299" s="36" t="s">
        <v>97</v>
      </c>
      <c r="B299" s="57" t="s">
        <v>1532</v>
      </c>
      <c r="C299" s="48">
        <v>6501001</v>
      </c>
      <c r="D299" s="48"/>
      <c r="E299" s="48">
        <v>2111</v>
      </c>
      <c r="F299" s="48">
        <v>2026</v>
      </c>
      <c r="G299" s="49">
        <v>1441920</v>
      </c>
      <c r="H299" s="57" t="s">
        <v>1436</v>
      </c>
    </row>
    <row r="300" spans="1:8" hidden="1" x14ac:dyDescent="0.25">
      <c r="A300" s="36" t="s">
        <v>97</v>
      </c>
      <c r="B300" s="57" t="s">
        <v>1532</v>
      </c>
      <c r="C300" s="48">
        <v>6501007</v>
      </c>
      <c r="D300" s="48"/>
      <c r="E300" s="48">
        <v>2112</v>
      </c>
      <c r="F300" s="48">
        <v>2026</v>
      </c>
      <c r="G300" s="49">
        <v>676500</v>
      </c>
      <c r="H300" s="57" t="s">
        <v>1436</v>
      </c>
    </row>
    <row r="301" spans="1:8" hidden="1" x14ac:dyDescent="0.25">
      <c r="A301" s="36" t="s">
        <v>97</v>
      </c>
      <c r="B301" s="57" t="s">
        <v>1532</v>
      </c>
      <c r="C301" s="48">
        <v>6501009</v>
      </c>
      <c r="D301" s="48"/>
      <c r="E301" s="48">
        <v>2111</v>
      </c>
      <c r="F301" s="48">
        <v>2026</v>
      </c>
      <c r="G301" s="49">
        <v>701860</v>
      </c>
      <c r="H301" s="57" t="s">
        <v>1436</v>
      </c>
    </row>
    <row r="302" spans="1:8" hidden="1" x14ac:dyDescent="0.25">
      <c r="A302" s="36" t="s">
        <v>97</v>
      </c>
      <c r="B302" s="57" t="s">
        <v>1466</v>
      </c>
      <c r="C302" s="48">
        <v>6512001</v>
      </c>
      <c r="D302" s="48"/>
      <c r="E302" s="48">
        <v>2111</v>
      </c>
      <c r="F302" s="48">
        <v>2026</v>
      </c>
      <c r="G302" s="49">
        <v>1045760</v>
      </c>
      <c r="H302" s="57" t="s">
        <v>1436</v>
      </c>
    </row>
    <row r="303" spans="1:8" hidden="1" x14ac:dyDescent="0.25">
      <c r="A303" s="36" t="s">
        <v>97</v>
      </c>
      <c r="B303" s="57" t="s">
        <v>1466</v>
      </c>
      <c r="C303" s="48">
        <v>6512002</v>
      </c>
      <c r="D303" s="48"/>
      <c r="E303" s="48">
        <v>2112</v>
      </c>
      <c r="F303" s="48">
        <v>2026</v>
      </c>
      <c r="G303" s="49">
        <v>835180</v>
      </c>
      <c r="H303" s="57" t="s">
        <v>1436</v>
      </c>
    </row>
    <row r="304" spans="1:8" hidden="1" x14ac:dyDescent="0.25">
      <c r="A304" s="36" t="s">
        <v>97</v>
      </c>
      <c r="B304" s="57" t="s">
        <v>1466</v>
      </c>
      <c r="C304" s="48">
        <v>6512005</v>
      </c>
      <c r="D304" s="48"/>
      <c r="E304" s="48">
        <v>2111</v>
      </c>
      <c r="F304" s="48">
        <v>2026</v>
      </c>
      <c r="G304" s="49">
        <v>648820</v>
      </c>
      <c r="H304" s="57" t="s">
        <v>1436</v>
      </c>
    </row>
    <row r="305" spans="1:8" hidden="1" x14ac:dyDescent="0.25">
      <c r="A305" s="36" t="s">
        <v>97</v>
      </c>
      <c r="B305" s="57" t="s">
        <v>1466</v>
      </c>
      <c r="C305" s="48">
        <v>6512009</v>
      </c>
      <c r="D305" s="48"/>
      <c r="E305" s="48">
        <v>2111</v>
      </c>
      <c r="F305" s="48">
        <v>2026</v>
      </c>
      <c r="G305" s="49">
        <v>717760</v>
      </c>
      <c r="H305" s="57" t="s">
        <v>1436</v>
      </c>
    </row>
    <row r="306" spans="1:8" hidden="1" x14ac:dyDescent="0.25">
      <c r="A306" s="36" t="s">
        <v>97</v>
      </c>
      <c r="B306" s="57" t="s">
        <v>1466</v>
      </c>
      <c r="C306" s="48">
        <v>6512015</v>
      </c>
      <c r="D306" s="48"/>
      <c r="E306" s="48">
        <v>2111</v>
      </c>
      <c r="F306" s="48">
        <v>2026</v>
      </c>
      <c r="G306" s="49">
        <v>286000</v>
      </c>
      <c r="H306" s="57" t="s">
        <v>1436</v>
      </c>
    </row>
    <row r="307" spans="1:8" hidden="1" x14ac:dyDescent="0.25">
      <c r="A307" s="36" t="s">
        <v>97</v>
      </c>
      <c r="B307" s="57" t="s">
        <v>1466</v>
      </c>
      <c r="C307" s="48">
        <v>6512021</v>
      </c>
      <c r="D307" s="48"/>
      <c r="E307" s="48">
        <v>2112</v>
      </c>
      <c r="F307" s="48">
        <v>2026</v>
      </c>
      <c r="G307" s="49">
        <v>231700</v>
      </c>
      <c r="H307" s="57" t="s">
        <v>1436</v>
      </c>
    </row>
    <row r="308" spans="1:8" hidden="1" x14ac:dyDescent="0.25">
      <c r="A308" s="36" t="s">
        <v>97</v>
      </c>
      <c r="B308" s="57" t="s">
        <v>1504</v>
      </c>
      <c r="C308" s="48">
        <v>8155026</v>
      </c>
      <c r="D308" s="48" t="s">
        <v>1604</v>
      </c>
      <c r="E308" s="48">
        <v>2112</v>
      </c>
      <c r="F308" s="48">
        <v>2025</v>
      </c>
      <c r="G308" s="49">
        <v>45652</v>
      </c>
      <c r="H308" s="57" t="s">
        <v>1605</v>
      </c>
    </row>
    <row r="309" spans="1:8" hidden="1" x14ac:dyDescent="0.25">
      <c r="A309" s="100" t="s">
        <v>97</v>
      </c>
      <c r="B309" s="130" t="s">
        <v>1533</v>
      </c>
      <c r="C309" s="131">
        <v>5101001</v>
      </c>
      <c r="D309" s="131"/>
      <c r="E309" s="131">
        <v>2112</v>
      </c>
      <c r="F309" s="131">
        <v>2026</v>
      </c>
      <c r="G309" s="101">
        <v>451900</v>
      </c>
      <c r="H309" s="130" t="s">
        <v>1464</v>
      </c>
    </row>
    <row r="310" spans="1:8" hidden="1" x14ac:dyDescent="0.25">
      <c r="A310" s="100" t="s">
        <v>97</v>
      </c>
      <c r="B310" s="130" t="s">
        <v>1533</v>
      </c>
      <c r="C310" s="131">
        <v>5101002</v>
      </c>
      <c r="D310" s="131"/>
      <c r="E310" s="131">
        <v>2112</v>
      </c>
      <c r="F310" s="131">
        <v>2026</v>
      </c>
      <c r="G310" s="101">
        <v>217800</v>
      </c>
      <c r="H310" s="130" t="s">
        <v>1464</v>
      </c>
    </row>
    <row r="311" spans="1:8" hidden="1" x14ac:dyDescent="0.25">
      <c r="A311" s="100" t="s">
        <v>97</v>
      </c>
      <c r="B311" s="130" t="s">
        <v>1533</v>
      </c>
      <c r="C311" s="131">
        <v>5101004</v>
      </c>
      <c r="D311" s="131"/>
      <c r="E311" s="131">
        <v>2112</v>
      </c>
      <c r="F311" s="131">
        <v>2026</v>
      </c>
      <c r="G311" s="101">
        <v>454640</v>
      </c>
      <c r="H311" s="130" t="s">
        <v>1464</v>
      </c>
    </row>
    <row r="312" spans="1:8" hidden="1" x14ac:dyDescent="0.25">
      <c r="A312" s="94" t="s">
        <v>13</v>
      </c>
      <c r="B312" s="95"/>
      <c r="C312" s="96"/>
      <c r="D312" s="96"/>
      <c r="E312" s="96"/>
      <c r="F312" s="96"/>
      <c r="G312" s="97">
        <f>SUM(G265:G311)</f>
        <v>24490392</v>
      </c>
      <c r="H312" s="95"/>
    </row>
    <row r="313" spans="1:8" hidden="1" x14ac:dyDescent="0.25">
      <c r="A313" s="36" t="s">
        <v>98</v>
      </c>
      <c r="B313" s="51" t="s">
        <v>1313</v>
      </c>
      <c r="C313" s="53">
        <v>6511020</v>
      </c>
      <c r="D313" s="53"/>
      <c r="E313" s="53">
        <v>2112</v>
      </c>
      <c r="F313" s="53">
        <v>2026</v>
      </c>
      <c r="G313" s="54">
        <v>276660</v>
      </c>
      <c r="H313" s="51" t="s">
        <v>1311</v>
      </c>
    </row>
    <row r="314" spans="1:8" hidden="1" x14ac:dyDescent="0.25">
      <c r="A314" s="36" t="s">
        <v>98</v>
      </c>
      <c r="B314" s="51" t="s">
        <v>1314</v>
      </c>
      <c r="C314" s="53">
        <v>6503009</v>
      </c>
      <c r="D314" s="53"/>
      <c r="E314" s="53" t="s">
        <v>15</v>
      </c>
      <c r="F314" s="53">
        <v>2026</v>
      </c>
      <c r="G314" s="54">
        <v>247860</v>
      </c>
      <c r="H314" s="51" t="s">
        <v>1311</v>
      </c>
    </row>
    <row r="315" spans="1:8" hidden="1" x14ac:dyDescent="0.25">
      <c r="A315" s="36" t="s">
        <v>98</v>
      </c>
      <c r="B315" s="51" t="s">
        <v>1315</v>
      </c>
      <c r="C315" s="53">
        <v>6511013</v>
      </c>
      <c r="D315" s="53"/>
      <c r="E315" s="53">
        <v>2112</v>
      </c>
      <c r="F315" s="53">
        <v>2026</v>
      </c>
      <c r="G315" s="54">
        <v>291500</v>
      </c>
      <c r="H315" s="51" t="s">
        <v>1311</v>
      </c>
    </row>
    <row r="316" spans="1:8" hidden="1" x14ac:dyDescent="0.25">
      <c r="A316" s="36" t="s">
        <v>98</v>
      </c>
      <c r="B316" s="51" t="s">
        <v>1357</v>
      </c>
      <c r="C316" s="53">
        <v>6502010</v>
      </c>
      <c r="D316" s="53"/>
      <c r="E316" s="53">
        <v>2112</v>
      </c>
      <c r="F316" s="53">
        <v>2026</v>
      </c>
      <c r="G316" s="54">
        <v>913520</v>
      </c>
      <c r="H316" s="51" t="s">
        <v>1321</v>
      </c>
    </row>
    <row r="317" spans="1:8" hidden="1" x14ac:dyDescent="0.25">
      <c r="A317" s="36" t="s">
        <v>98</v>
      </c>
      <c r="B317" s="51" t="s">
        <v>1358</v>
      </c>
      <c r="C317" s="53">
        <v>6512006</v>
      </c>
      <c r="D317" s="53"/>
      <c r="E317" s="53">
        <v>2112</v>
      </c>
      <c r="F317" s="53">
        <v>2026</v>
      </c>
      <c r="G317" s="54">
        <v>27960</v>
      </c>
      <c r="H317" s="51" t="s">
        <v>1311</v>
      </c>
    </row>
    <row r="318" spans="1:8" hidden="1" x14ac:dyDescent="0.25">
      <c r="A318" s="36" t="s">
        <v>98</v>
      </c>
      <c r="B318" s="51" t="s">
        <v>1359</v>
      </c>
      <c r="C318" s="53">
        <v>6511001</v>
      </c>
      <c r="D318" s="53"/>
      <c r="E318" s="53">
        <v>2112</v>
      </c>
      <c r="F318" s="53">
        <v>2026</v>
      </c>
      <c r="G318" s="54">
        <v>565460</v>
      </c>
      <c r="H318" s="51" t="s">
        <v>1319</v>
      </c>
    </row>
    <row r="319" spans="1:8" hidden="1" x14ac:dyDescent="0.25">
      <c r="A319" s="36" t="s">
        <v>98</v>
      </c>
      <c r="B319" s="51"/>
      <c r="C319" s="53">
        <v>6511005</v>
      </c>
      <c r="D319" s="53"/>
      <c r="E319" s="53">
        <v>2112</v>
      </c>
      <c r="F319" s="53">
        <v>2026</v>
      </c>
      <c r="G319" s="54">
        <v>348260</v>
      </c>
      <c r="H319" s="51" t="s">
        <v>1319</v>
      </c>
    </row>
    <row r="320" spans="1:8" hidden="1" x14ac:dyDescent="0.25">
      <c r="A320" s="94" t="s">
        <v>13</v>
      </c>
      <c r="B320" s="95"/>
      <c r="C320" s="96"/>
      <c r="D320" s="96"/>
      <c r="E320" s="96"/>
      <c r="F320" s="96"/>
      <c r="G320" s="97">
        <f>SUM(G313:G319)</f>
        <v>2671220</v>
      </c>
      <c r="H320" s="95"/>
    </row>
    <row r="321" spans="1:8" hidden="1" x14ac:dyDescent="0.25">
      <c r="A321" s="36" t="s">
        <v>100</v>
      </c>
      <c r="B321" s="51" t="s">
        <v>552</v>
      </c>
      <c r="C321" s="53">
        <v>6501001</v>
      </c>
      <c r="D321" s="53"/>
      <c r="E321" s="53" t="s">
        <v>23</v>
      </c>
      <c r="F321" s="53">
        <v>2026</v>
      </c>
      <c r="G321" s="54">
        <v>368320</v>
      </c>
      <c r="H321" s="51" t="s">
        <v>571</v>
      </c>
    </row>
    <row r="322" spans="1:8" hidden="1" x14ac:dyDescent="0.25">
      <c r="A322" s="36" t="s">
        <v>100</v>
      </c>
      <c r="B322" s="51" t="s">
        <v>552</v>
      </c>
      <c r="C322" s="53">
        <v>6501030</v>
      </c>
      <c r="D322" s="53"/>
      <c r="E322" s="53" t="s">
        <v>15</v>
      </c>
      <c r="F322" s="53">
        <v>2026</v>
      </c>
      <c r="G322" s="54">
        <v>146860</v>
      </c>
      <c r="H322" s="51" t="s">
        <v>571</v>
      </c>
    </row>
    <row r="323" spans="1:8" hidden="1" x14ac:dyDescent="0.25">
      <c r="A323" s="36" t="s">
        <v>100</v>
      </c>
      <c r="B323" s="51" t="s">
        <v>565</v>
      </c>
      <c r="C323" s="53">
        <v>6511014</v>
      </c>
      <c r="D323" s="53"/>
      <c r="E323" s="53" t="s">
        <v>15</v>
      </c>
      <c r="F323" s="53">
        <v>2026</v>
      </c>
      <c r="G323" s="54">
        <v>1040360</v>
      </c>
      <c r="H323" s="51" t="s">
        <v>567</v>
      </c>
    </row>
    <row r="324" spans="1:8" hidden="1" x14ac:dyDescent="0.25">
      <c r="A324" s="36" t="s">
        <v>100</v>
      </c>
      <c r="B324" s="51" t="s">
        <v>565</v>
      </c>
      <c r="C324" s="53">
        <v>6511015</v>
      </c>
      <c r="D324" s="53"/>
      <c r="E324" s="53" t="s">
        <v>15</v>
      </c>
      <c r="F324" s="53">
        <v>2026</v>
      </c>
      <c r="G324" s="54">
        <v>387620</v>
      </c>
      <c r="H324" s="51" t="s">
        <v>567</v>
      </c>
    </row>
    <row r="325" spans="1:8" hidden="1" x14ac:dyDescent="0.25">
      <c r="A325" s="36" t="s">
        <v>100</v>
      </c>
      <c r="B325" s="51" t="s">
        <v>566</v>
      </c>
      <c r="C325" s="53">
        <v>6521001</v>
      </c>
      <c r="D325" s="53"/>
      <c r="E325" s="53" t="s">
        <v>15</v>
      </c>
      <c r="F325" s="53">
        <v>2026</v>
      </c>
      <c r="G325" s="54">
        <v>328780</v>
      </c>
      <c r="H325" s="51" t="s">
        <v>567</v>
      </c>
    </row>
    <row r="326" spans="1:8" hidden="1" x14ac:dyDescent="0.25">
      <c r="A326" s="36" t="s">
        <v>100</v>
      </c>
      <c r="B326" s="51" t="s">
        <v>566</v>
      </c>
      <c r="C326" s="53">
        <v>6521002</v>
      </c>
      <c r="D326" s="53"/>
      <c r="E326" s="53" t="s">
        <v>15</v>
      </c>
      <c r="F326" s="53">
        <v>2026</v>
      </c>
      <c r="G326" s="54">
        <v>26480</v>
      </c>
      <c r="H326" s="51" t="s">
        <v>572</v>
      </c>
    </row>
    <row r="327" spans="1:8" hidden="1" x14ac:dyDescent="0.25">
      <c r="A327" s="36" t="s">
        <v>100</v>
      </c>
      <c r="B327" s="51" t="s">
        <v>566</v>
      </c>
      <c r="C327" s="53">
        <v>6521003</v>
      </c>
      <c r="D327" s="53"/>
      <c r="E327" s="53" t="s">
        <v>15</v>
      </c>
      <c r="F327" s="53">
        <v>2026</v>
      </c>
      <c r="G327" s="54">
        <v>353880</v>
      </c>
      <c r="H327" s="51" t="s">
        <v>571</v>
      </c>
    </row>
    <row r="328" spans="1:8" hidden="1" x14ac:dyDescent="0.25">
      <c r="A328" s="36" t="s">
        <v>100</v>
      </c>
      <c r="B328" s="51" t="s">
        <v>566</v>
      </c>
      <c r="C328" s="53">
        <v>6521056</v>
      </c>
      <c r="D328" s="53"/>
      <c r="E328" s="53" t="s">
        <v>15</v>
      </c>
      <c r="F328" s="53">
        <v>2026</v>
      </c>
      <c r="G328" s="54">
        <v>257840</v>
      </c>
      <c r="H328" s="51" t="s">
        <v>571</v>
      </c>
    </row>
    <row r="329" spans="1:8" hidden="1" x14ac:dyDescent="0.25">
      <c r="A329" s="36" t="s">
        <v>100</v>
      </c>
      <c r="B329" s="51" t="s">
        <v>566</v>
      </c>
      <c r="C329" s="53">
        <v>6521060</v>
      </c>
      <c r="D329" s="53"/>
      <c r="E329" s="53" t="s">
        <v>15</v>
      </c>
      <c r="F329" s="53">
        <v>2026</v>
      </c>
      <c r="G329" s="54">
        <v>521020</v>
      </c>
      <c r="H329" s="51" t="s">
        <v>573</v>
      </c>
    </row>
    <row r="330" spans="1:8" hidden="1" x14ac:dyDescent="0.25">
      <c r="A330" s="36" t="s">
        <v>100</v>
      </c>
      <c r="B330" s="51" t="s">
        <v>566</v>
      </c>
      <c r="C330" s="53">
        <v>6521062</v>
      </c>
      <c r="D330" s="53"/>
      <c r="E330" s="53" t="s">
        <v>23</v>
      </c>
      <c r="F330" s="53">
        <v>2026</v>
      </c>
      <c r="G330" s="54">
        <v>468640</v>
      </c>
      <c r="H330" s="51" t="s">
        <v>573</v>
      </c>
    </row>
    <row r="331" spans="1:8" hidden="1" x14ac:dyDescent="0.25">
      <c r="A331" s="36" t="s">
        <v>100</v>
      </c>
      <c r="B331" s="51" t="s">
        <v>566</v>
      </c>
      <c r="C331" s="53">
        <v>6521063</v>
      </c>
      <c r="D331" s="53"/>
      <c r="E331" s="53" t="s">
        <v>15</v>
      </c>
      <c r="F331" s="53">
        <v>2026</v>
      </c>
      <c r="G331" s="54">
        <v>508020</v>
      </c>
      <c r="H331" s="51" t="s">
        <v>573</v>
      </c>
    </row>
    <row r="332" spans="1:8" hidden="1" x14ac:dyDescent="0.25">
      <c r="A332" s="36" t="s">
        <v>100</v>
      </c>
      <c r="B332" s="51" t="s">
        <v>566</v>
      </c>
      <c r="C332" s="53">
        <v>6521065</v>
      </c>
      <c r="D332" s="53"/>
      <c r="E332" s="53" t="s">
        <v>15</v>
      </c>
      <c r="F332" s="53">
        <v>2026</v>
      </c>
      <c r="G332" s="54">
        <v>545800</v>
      </c>
      <c r="H332" s="51" t="s">
        <v>573</v>
      </c>
    </row>
    <row r="333" spans="1:8" hidden="1" x14ac:dyDescent="0.25">
      <c r="A333" s="36" t="s">
        <v>100</v>
      </c>
      <c r="B333" s="51" t="s">
        <v>566</v>
      </c>
      <c r="C333" s="53">
        <v>6521068</v>
      </c>
      <c r="D333" s="53"/>
      <c r="E333" s="53" t="s">
        <v>15</v>
      </c>
      <c r="F333" s="53">
        <v>2026</v>
      </c>
      <c r="G333" s="54">
        <v>459840</v>
      </c>
      <c r="H333" s="51" t="s">
        <v>573</v>
      </c>
    </row>
    <row r="334" spans="1:8" hidden="1" x14ac:dyDescent="0.25">
      <c r="A334" s="36" t="s">
        <v>100</v>
      </c>
      <c r="B334" s="51" t="s">
        <v>566</v>
      </c>
      <c r="C334" s="53">
        <v>6521070</v>
      </c>
      <c r="D334" s="53"/>
      <c r="E334" s="53" t="s">
        <v>23</v>
      </c>
      <c r="F334" s="53">
        <v>2026</v>
      </c>
      <c r="G334" s="54">
        <v>325940</v>
      </c>
      <c r="H334" s="51" t="s">
        <v>573</v>
      </c>
    </row>
    <row r="335" spans="1:8" hidden="1" x14ac:dyDescent="0.25">
      <c r="A335" s="36" t="s">
        <v>100</v>
      </c>
      <c r="B335" s="51" t="s">
        <v>566</v>
      </c>
      <c r="C335" s="53">
        <v>6521071</v>
      </c>
      <c r="D335" s="53"/>
      <c r="E335" s="53" t="s">
        <v>15</v>
      </c>
      <c r="F335" s="53">
        <v>2026</v>
      </c>
      <c r="G335" s="54">
        <v>269040</v>
      </c>
      <c r="H335" s="51" t="s">
        <v>573</v>
      </c>
    </row>
    <row r="336" spans="1:8" hidden="1" x14ac:dyDescent="0.25">
      <c r="A336" s="36" t="s">
        <v>100</v>
      </c>
      <c r="B336" s="51" t="s">
        <v>559</v>
      </c>
      <c r="C336" s="53">
        <v>6501009</v>
      </c>
      <c r="D336" s="53"/>
      <c r="E336" s="53" t="s">
        <v>15</v>
      </c>
      <c r="F336" s="53">
        <v>2026</v>
      </c>
      <c r="G336" s="54">
        <v>947820</v>
      </c>
      <c r="H336" s="51" t="s">
        <v>567</v>
      </c>
    </row>
    <row r="337" spans="1:8" hidden="1" x14ac:dyDescent="0.25">
      <c r="A337" s="36" t="s">
        <v>100</v>
      </c>
      <c r="B337" s="51" t="s">
        <v>559</v>
      </c>
      <c r="C337" s="53">
        <v>6501015</v>
      </c>
      <c r="D337" s="53"/>
      <c r="E337" s="53" t="s">
        <v>15</v>
      </c>
      <c r="F337" s="53">
        <v>2026</v>
      </c>
      <c r="G337" s="54">
        <v>1150580</v>
      </c>
      <c r="H337" s="51" t="s">
        <v>567</v>
      </c>
    </row>
    <row r="338" spans="1:8" hidden="1" x14ac:dyDescent="0.25">
      <c r="A338" s="36" t="s">
        <v>100</v>
      </c>
      <c r="B338" s="51" t="s">
        <v>559</v>
      </c>
      <c r="C338" s="53">
        <v>6501016</v>
      </c>
      <c r="D338" s="53"/>
      <c r="E338" s="53" t="s">
        <v>15</v>
      </c>
      <c r="F338" s="53">
        <v>2026</v>
      </c>
      <c r="G338" s="54">
        <v>1051580</v>
      </c>
      <c r="H338" s="51" t="s">
        <v>567</v>
      </c>
    </row>
    <row r="339" spans="1:8" hidden="1" x14ac:dyDescent="0.25">
      <c r="A339" s="36" t="s">
        <v>100</v>
      </c>
      <c r="B339" s="51" t="s">
        <v>559</v>
      </c>
      <c r="C339" s="53">
        <v>6501031</v>
      </c>
      <c r="D339" s="53"/>
      <c r="E339" s="53">
        <v>2111</v>
      </c>
      <c r="F339" s="53">
        <v>2026</v>
      </c>
      <c r="G339" s="54">
        <v>433780</v>
      </c>
      <c r="H339" s="51" t="s">
        <v>567</v>
      </c>
    </row>
    <row r="340" spans="1:8" hidden="1" x14ac:dyDescent="0.25">
      <c r="A340" s="36" t="s">
        <v>100</v>
      </c>
      <c r="B340" s="51" t="s">
        <v>559</v>
      </c>
      <c r="C340" s="53">
        <v>6501036</v>
      </c>
      <c r="D340" s="53"/>
      <c r="E340" s="53" t="s">
        <v>15</v>
      </c>
      <c r="F340" s="53">
        <v>2026</v>
      </c>
      <c r="G340" s="54">
        <v>281900</v>
      </c>
      <c r="H340" s="51" t="s">
        <v>567</v>
      </c>
    </row>
    <row r="341" spans="1:8" hidden="1" x14ac:dyDescent="0.25">
      <c r="A341" s="36" t="s">
        <v>100</v>
      </c>
      <c r="B341" s="51" t="s">
        <v>568</v>
      </c>
      <c r="C341" s="53">
        <v>6501005</v>
      </c>
      <c r="D341" s="53"/>
      <c r="E341" s="53" t="s">
        <v>15</v>
      </c>
      <c r="F341" s="53">
        <v>2026</v>
      </c>
      <c r="G341" s="54">
        <v>901560</v>
      </c>
      <c r="H341" s="51" t="s">
        <v>567</v>
      </c>
    </row>
    <row r="342" spans="1:8" hidden="1" x14ac:dyDescent="0.25">
      <c r="A342" s="36" t="s">
        <v>100</v>
      </c>
      <c r="B342" s="51" t="s">
        <v>568</v>
      </c>
      <c r="C342" s="53">
        <v>6501014</v>
      </c>
      <c r="D342" s="53"/>
      <c r="E342" s="53" t="s">
        <v>15</v>
      </c>
      <c r="F342" s="53">
        <v>2026</v>
      </c>
      <c r="G342" s="54">
        <v>1138600</v>
      </c>
      <c r="H342" s="51" t="s">
        <v>567</v>
      </c>
    </row>
    <row r="343" spans="1:8" hidden="1" x14ac:dyDescent="0.25">
      <c r="A343" s="36" t="s">
        <v>100</v>
      </c>
      <c r="B343" s="51" t="s">
        <v>568</v>
      </c>
      <c r="C343" s="53">
        <v>6501038</v>
      </c>
      <c r="D343" s="53"/>
      <c r="E343" s="53" t="s">
        <v>15</v>
      </c>
      <c r="F343" s="53">
        <v>2026</v>
      </c>
      <c r="G343" s="54">
        <v>537820</v>
      </c>
      <c r="H343" s="51" t="s">
        <v>567</v>
      </c>
    </row>
    <row r="344" spans="1:8" hidden="1" x14ac:dyDescent="0.25">
      <c r="A344" s="36" t="s">
        <v>100</v>
      </c>
      <c r="B344" s="51" t="s">
        <v>568</v>
      </c>
      <c r="C344" s="53">
        <v>6501074</v>
      </c>
      <c r="D344" s="53"/>
      <c r="E344" s="53" t="s">
        <v>15</v>
      </c>
      <c r="F344" s="53">
        <v>2026</v>
      </c>
      <c r="G344" s="54">
        <v>113400</v>
      </c>
      <c r="H344" s="51" t="s">
        <v>569</v>
      </c>
    </row>
    <row r="345" spans="1:8" hidden="1" x14ac:dyDescent="0.25">
      <c r="A345" s="36" t="s">
        <v>100</v>
      </c>
      <c r="B345" s="51" t="s">
        <v>561</v>
      </c>
      <c r="C345" s="53">
        <v>6501013</v>
      </c>
      <c r="D345" s="53"/>
      <c r="E345" s="53">
        <v>2112</v>
      </c>
      <c r="F345" s="53">
        <v>2026</v>
      </c>
      <c r="G345" s="54">
        <v>907620</v>
      </c>
      <c r="H345" s="51" t="s">
        <v>567</v>
      </c>
    </row>
    <row r="346" spans="1:8" hidden="1" x14ac:dyDescent="0.25">
      <c r="A346" s="36" t="s">
        <v>100</v>
      </c>
      <c r="B346" s="51" t="s">
        <v>561</v>
      </c>
      <c r="C346" s="53">
        <v>6501017</v>
      </c>
      <c r="D346" s="53"/>
      <c r="E346" s="53">
        <v>2112</v>
      </c>
      <c r="F346" s="53">
        <v>2026</v>
      </c>
      <c r="G346" s="54">
        <v>890940</v>
      </c>
      <c r="H346" s="51" t="s">
        <v>567</v>
      </c>
    </row>
    <row r="347" spans="1:8" hidden="1" x14ac:dyDescent="0.25">
      <c r="A347" s="36" t="s">
        <v>100</v>
      </c>
      <c r="B347" s="51" t="s">
        <v>561</v>
      </c>
      <c r="C347" s="53">
        <v>6501023</v>
      </c>
      <c r="D347" s="53"/>
      <c r="E347" s="53">
        <v>2112</v>
      </c>
      <c r="F347" s="53">
        <v>2026</v>
      </c>
      <c r="G347" s="54">
        <v>292500</v>
      </c>
      <c r="H347" s="51" t="s">
        <v>567</v>
      </c>
    </row>
    <row r="348" spans="1:8" hidden="1" x14ac:dyDescent="0.25">
      <c r="A348" s="36" t="s">
        <v>100</v>
      </c>
      <c r="B348" s="51" t="s">
        <v>562</v>
      </c>
      <c r="C348" s="53">
        <v>6511001</v>
      </c>
      <c r="D348" s="53"/>
      <c r="E348" s="53">
        <v>2111</v>
      </c>
      <c r="F348" s="53">
        <v>2026</v>
      </c>
      <c r="G348" s="54">
        <v>457200</v>
      </c>
      <c r="H348" s="51" t="s">
        <v>571</v>
      </c>
    </row>
    <row r="349" spans="1:8" hidden="1" x14ac:dyDescent="0.25">
      <c r="A349" s="36" t="s">
        <v>100</v>
      </c>
      <c r="B349" s="51" t="s">
        <v>562</v>
      </c>
      <c r="C349" s="53">
        <v>6511003</v>
      </c>
      <c r="D349" s="53"/>
      <c r="E349" s="53">
        <v>2112</v>
      </c>
      <c r="F349" s="53">
        <v>2026</v>
      </c>
      <c r="G349" s="54">
        <v>553600</v>
      </c>
      <c r="H349" s="51" t="s">
        <v>571</v>
      </c>
    </row>
    <row r="350" spans="1:8" hidden="1" x14ac:dyDescent="0.25">
      <c r="A350" s="36" t="s">
        <v>100</v>
      </c>
      <c r="B350" s="51" t="s">
        <v>562</v>
      </c>
      <c r="C350" s="53">
        <v>6511005</v>
      </c>
      <c r="D350" s="53"/>
      <c r="E350" s="53">
        <v>2112</v>
      </c>
      <c r="F350" s="53">
        <v>2026</v>
      </c>
      <c r="G350" s="54">
        <v>623540</v>
      </c>
      <c r="H350" s="51" t="s">
        <v>563</v>
      </c>
    </row>
    <row r="351" spans="1:8" hidden="1" x14ac:dyDescent="0.25">
      <c r="A351" s="36" t="s">
        <v>100</v>
      </c>
      <c r="B351" s="51" t="s">
        <v>562</v>
      </c>
      <c r="C351" s="53">
        <v>6511006</v>
      </c>
      <c r="D351" s="53"/>
      <c r="E351" s="53">
        <v>2111</v>
      </c>
      <c r="F351" s="53">
        <v>2026</v>
      </c>
      <c r="G351" s="54">
        <v>474660</v>
      </c>
      <c r="H351" s="51" t="s">
        <v>563</v>
      </c>
    </row>
    <row r="352" spans="1:8" hidden="1" x14ac:dyDescent="0.25">
      <c r="A352" s="36" t="s">
        <v>100</v>
      </c>
      <c r="B352" s="51" t="s">
        <v>562</v>
      </c>
      <c r="C352" s="53">
        <v>6511009</v>
      </c>
      <c r="D352" s="53"/>
      <c r="E352" s="53">
        <v>2112</v>
      </c>
      <c r="F352" s="53">
        <v>2026</v>
      </c>
      <c r="G352" s="54">
        <v>463140</v>
      </c>
      <c r="H352" s="51" t="s">
        <v>563</v>
      </c>
    </row>
    <row r="353" spans="1:8" hidden="1" x14ac:dyDescent="0.25">
      <c r="A353" s="36" t="s">
        <v>100</v>
      </c>
      <c r="B353" s="51" t="s">
        <v>562</v>
      </c>
      <c r="C353" s="53">
        <v>6511013</v>
      </c>
      <c r="D353" s="53"/>
      <c r="E353" s="53">
        <v>2111</v>
      </c>
      <c r="F353" s="53">
        <v>2026</v>
      </c>
      <c r="G353" s="54">
        <v>693280</v>
      </c>
      <c r="H353" s="51" t="s">
        <v>563</v>
      </c>
    </row>
    <row r="354" spans="1:8" hidden="1" x14ac:dyDescent="0.25">
      <c r="A354" s="94" t="s">
        <v>13</v>
      </c>
      <c r="B354" s="95"/>
      <c r="C354" s="96"/>
      <c r="D354" s="96"/>
      <c r="E354" s="96"/>
      <c r="F354" s="96"/>
      <c r="G354" s="97">
        <f>SUM(G321:G353)</f>
        <v>17921960</v>
      </c>
      <c r="H354" s="95"/>
    </row>
    <row r="355" spans="1:8" hidden="1" x14ac:dyDescent="0.25">
      <c r="A355" s="36" t="s">
        <v>32</v>
      </c>
      <c r="B355" s="51" t="s">
        <v>783</v>
      </c>
      <c r="C355" s="53">
        <v>8101003</v>
      </c>
      <c r="D355" s="53" t="s">
        <v>805</v>
      </c>
      <c r="E355" s="53">
        <v>2112</v>
      </c>
      <c r="F355" s="53">
        <v>2026</v>
      </c>
      <c r="G355" s="54">
        <v>1000000</v>
      </c>
      <c r="H355" s="51" t="s">
        <v>806</v>
      </c>
    </row>
    <row r="356" spans="1:8" hidden="1" x14ac:dyDescent="0.25">
      <c r="A356" s="36" t="s">
        <v>32</v>
      </c>
      <c r="B356" s="51" t="s">
        <v>784</v>
      </c>
      <c r="C356" s="53">
        <v>8108005</v>
      </c>
      <c r="D356" s="53" t="s">
        <v>807</v>
      </c>
      <c r="E356" s="53">
        <v>2111</v>
      </c>
      <c r="F356" s="53">
        <v>2026</v>
      </c>
      <c r="G356" s="54">
        <v>1000000</v>
      </c>
      <c r="H356" s="51" t="s">
        <v>806</v>
      </c>
    </row>
    <row r="357" spans="1:8" hidden="1" x14ac:dyDescent="0.25">
      <c r="A357" s="36" t="s">
        <v>32</v>
      </c>
      <c r="B357" s="51" t="s">
        <v>791</v>
      </c>
      <c r="C357" s="53">
        <v>8122003</v>
      </c>
      <c r="D357" s="53" t="s">
        <v>808</v>
      </c>
      <c r="E357" s="53">
        <v>2111</v>
      </c>
      <c r="F357" s="53">
        <v>2026</v>
      </c>
      <c r="G357" s="54">
        <v>2000000</v>
      </c>
      <c r="H357" s="51" t="s">
        <v>809</v>
      </c>
    </row>
    <row r="358" spans="1:8" hidden="1" x14ac:dyDescent="0.25">
      <c r="A358" s="36" t="s">
        <v>32</v>
      </c>
      <c r="B358" s="51" t="s">
        <v>810</v>
      </c>
      <c r="C358" s="53">
        <v>8127001</v>
      </c>
      <c r="D358" s="53" t="s">
        <v>811</v>
      </c>
      <c r="E358" s="53">
        <v>2112</v>
      </c>
      <c r="F358" s="53">
        <v>2026</v>
      </c>
      <c r="G358" s="54">
        <v>2000000</v>
      </c>
      <c r="H358" s="51" t="s">
        <v>809</v>
      </c>
    </row>
    <row r="359" spans="1:8" hidden="1" x14ac:dyDescent="0.25">
      <c r="A359" s="36" t="s">
        <v>32</v>
      </c>
      <c r="B359" s="51" t="s">
        <v>812</v>
      </c>
      <c r="C359" s="53">
        <v>8141001</v>
      </c>
      <c r="D359" s="53" t="s">
        <v>813</v>
      </c>
      <c r="E359" s="53">
        <v>2112</v>
      </c>
      <c r="F359" s="53">
        <v>2026</v>
      </c>
      <c r="G359" s="54">
        <v>3701103</v>
      </c>
      <c r="H359" s="51" t="s">
        <v>814</v>
      </c>
    </row>
    <row r="360" spans="1:8" hidden="1" x14ac:dyDescent="0.25">
      <c r="A360" s="36" t="s">
        <v>32</v>
      </c>
      <c r="B360" s="51" t="s">
        <v>794</v>
      </c>
      <c r="C360" s="53">
        <v>8145001</v>
      </c>
      <c r="D360" s="53" t="s">
        <v>815</v>
      </c>
      <c r="E360" s="53">
        <v>2112</v>
      </c>
      <c r="F360" s="53">
        <v>2026</v>
      </c>
      <c r="G360" s="54">
        <v>1000000</v>
      </c>
      <c r="H360" s="51" t="s">
        <v>806</v>
      </c>
    </row>
    <row r="361" spans="1:8" hidden="1" x14ac:dyDescent="0.25">
      <c r="A361" s="36" t="s">
        <v>32</v>
      </c>
      <c r="B361" s="51" t="s">
        <v>795</v>
      </c>
      <c r="C361" s="53">
        <v>8146001</v>
      </c>
      <c r="D361" s="53" t="s">
        <v>816</v>
      </c>
      <c r="E361" s="53">
        <v>2111</v>
      </c>
      <c r="F361" s="53">
        <v>2026</v>
      </c>
      <c r="G361" s="54">
        <v>1000000</v>
      </c>
      <c r="H361" s="51" t="s">
        <v>806</v>
      </c>
    </row>
    <row r="362" spans="1:8" hidden="1" x14ac:dyDescent="0.25">
      <c r="A362" s="36" t="s">
        <v>32</v>
      </c>
      <c r="B362" s="51" t="s">
        <v>796</v>
      </c>
      <c r="C362" s="53">
        <v>8147001</v>
      </c>
      <c r="D362" s="53" t="s">
        <v>817</v>
      </c>
      <c r="E362" s="53">
        <v>2111</v>
      </c>
      <c r="F362" s="53">
        <v>2026</v>
      </c>
      <c r="G362" s="54">
        <v>1000000</v>
      </c>
      <c r="H362" s="51" t="s">
        <v>806</v>
      </c>
    </row>
    <row r="363" spans="1:8" hidden="1" x14ac:dyDescent="0.25">
      <c r="A363" s="36" t="s">
        <v>32</v>
      </c>
      <c r="B363" s="51" t="s">
        <v>798</v>
      </c>
      <c r="C363" s="53">
        <v>8154002</v>
      </c>
      <c r="D363" s="53" t="s">
        <v>818</v>
      </c>
      <c r="E363" s="53">
        <v>2112</v>
      </c>
      <c r="F363" s="53">
        <v>2026</v>
      </c>
      <c r="G363" s="54">
        <v>1314569</v>
      </c>
      <c r="H363" s="51" t="s">
        <v>806</v>
      </c>
    </row>
    <row r="364" spans="1:8" hidden="1" x14ac:dyDescent="0.25">
      <c r="A364" s="36" t="s">
        <v>32</v>
      </c>
      <c r="B364" s="51" t="s">
        <v>819</v>
      </c>
      <c r="C364" s="53">
        <v>8157002</v>
      </c>
      <c r="D364" s="53" t="s">
        <v>820</v>
      </c>
      <c r="E364" s="53">
        <v>2112</v>
      </c>
      <c r="F364" s="53">
        <v>2026</v>
      </c>
      <c r="G364" s="54">
        <v>500000</v>
      </c>
      <c r="H364" s="51" t="s">
        <v>806</v>
      </c>
    </row>
    <row r="365" spans="1:8" hidden="1" x14ac:dyDescent="0.25">
      <c r="A365" s="36" t="s">
        <v>32</v>
      </c>
      <c r="B365" s="51" t="s">
        <v>821</v>
      </c>
      <c r="C365" s="53">
        <v>8174001</v>
      </c>
      <c r="D365" s="53" t="s">
        <v>822</v>
      </c>
      <c r="E365" s="53">
        <v>2112</v>
      </c>
      <c r="F365" s="53">
        <v>2026</v>
      </c>
      <c r="G365" s="54">
        <v>2000000</v>
      </c>
      <c r="H365" s="51" t="s">
        <v>809</v>
      </c>
    </row>
    <row r="366" spans="1:8" hidden="1" x14ac:dyDescent="0.25">
      <c r="A366" s="36" t="s">
        <v>32</v>
      </c>
      <c r="B366" s="51" t="s">
        <v>774</v>
      </c>
      <c r="C366" s="53">
        <v>6531001</v>
      </c>
      <c r="D366" s="53"/>
      <c r="E366" s="53">
        <v>2112</v>
      </c>
      <c r="F366" s="53">
        <v>2026</v>
      </c>
      <c r="G366" s="54">
        <v>488920</v>
      </c>
      <c r="H366" s="51" t="s">
        <v>775</v>
      </c>
    </row>
    <row r="367" spans="1:8" hidden="1" x14ac:dyDescent="0.25">
      <c r="A367" s="36" t="s">
        <v>32</v>
      </c>
      <c r="B367" s="51" t="s">
        <v>774</v>
      </c>
      <c r="C367" s="53">
        <v>6531002</v>
      </c>
      <c r="D367" s="53"/>
      <c r="E367" s="53">
        <v>2111</v>
      </c>
      <c r="F367" s="53">
        <v>2026</v>
      </c>
      <c r="G367" s="54">
        <v>592440</v>
      </c>
      <c r="H367" s="51" t="s">
        <v>775</v>
      </c>
    </row>
    <row r="368" spans="1:8" hidden="1" x14ac:dyDescent="0.25">
      <c r="A368" s="36" t="s">
        <v>32</v>
      </c>
      <c r="B368" s="51" t="s">
        <v>774</v>
      </c>
      <c r="C368" s="53">
        <v>6531004</v>
      </c>
      <c r="D368" s="53"/>
      <c r="E368" s="53">
        <v>2112</v>
      </c>
      <c r="F368" s="53">
        <v>2026</v>
      </c>
      <c r="G368" s="54">
        <v>741740</v>
      </c>
      <c r="H368" s="51" t="s">
        <v>775</v>
      </c>
    </row>
    <row r="369" spans="1:8" hidden="1" x14ac:dyDescent="0.25">
      <c r="A369" s="36" t="s">
        <v>32</v>
      </c>
      <c r="B369" s="51" t="s">
        <v>774</v>
      </c>
      <c r="C369" s="53">
        <v>6531005</v>
      </c>
      <c r="D369" s="53"/>
      <c r="E369" s="53">
        <v>2112</v>
      </c>
      <c r="F369" s="53">
        <v>2026</v>
      </c>
      <c r="G369" s="54">
        <v>824820</v>
      </c>
      <c r="H369" s="51" t="s">
        <v>775</v>
      </c>
    </row>
    <row r="370" spans="1:8" hidden="1" x14ac:dyDescent="0.25">
      <c r="A370" s="36" t="s">
        <v>32</v>
      </c>
      <c r="B370" s="51" t="s">
        <v>774</v>
      </c>
      <c r="C370" s="53">
        <v>6531007</v>
      </c>
      <c r="D370" s="53"/>
      <c r="E370" s="53">
        <v>2112</v>
      </c>
      <c r="F370" s="53">
        <v>2026</v>
      </c>
      <c r="G370" s="54">
        <v>874380</v>
      </c>
      <c r="H370" s="51" t="s">
        <v>775</v>
      </c>
    </row>
    <row r="371" spans="1:8" hidden="1" x14ac:dyDescent="0.25">
      <c r="A371" s="36" t="s">
        <v>32</v>
      </c>
      <c r="B371" s="51" t="s">
        <v>776</v>
      </c>
      <c r="C371" s="53">
        <v>6541001</v>
      </c>
      <c r="D371" s="53"/>
      <c r="E371" s="53">
        <v>2112</v>
      </c>
      <c r="F371" s="53">
        <v>2026</v>
      </c>
      <c r="G371" s="54">
        <v>283520</v>
      </c>
      <c r="H371" s="51" t="s">
        <v>775</v>
      </c>
    </row>
    <row r="372" spans="1:8" hidden="1" x14ac:dyDescent="0.25">
      <c r="A372" s="36" t="s">
        <v>32</v>
      </c>
      <c r="B372" s="51" t="s">
        <v>776</v>
      </c>
      <c r="C372" s="53">
        <v>6541002</v>
      </c>
      <c r="D372" s="53"/>
      <c r="E372" s="53">
        <v>2112</v>
      </c>
      <c r="F372" s="53">
        <v>2026</v>
      </c>
      <c r="G372" s="54">
        <v>308100</v>
      </c>
      <c r="H372" s="51" t="s">
        <v>775</v>
      </c>
    </row>
    <row r="373" spans="1:8" hidden="1" x14ac:dyDescent="0.25">
      <c r="A373" s="36" t="s">
        <v>32</v>
      </c>
      <c r="B373" s="51" t="s">
        <v>776</v>
      </c>
      <c r="C373" s="53">
        <v>6541004</v>
      </c>
      <c r="D373" s="53"/>
      <c r="E373" s="53">
        <v>2112</v>
      </c>
      <c r="F373" s="53">
        <v>2026</v>
      </c>
      <c r="G373" s="54">
        <v>382280</v>
      </c>
      <c r="H373" s="51" t="s">
        <v>775</v>
      </c>
    </row>
    <row r="374" spans="1:8" hidden="1" x14ac:dyDescent="0.25">
      <c r="A374" s="36" t="s">
        <v>32</v>
      </c>
      <c r="B374" s="51" t="s">
        <v>776</v>
      </c>
      <c r="C374" s="53">
        <v>6541005</v>
      </c>
      <c r="D374" s="53"/>
      <c r="E374" s="53">
        <v>2112</v>
      </c>
      <c r="F374" s="53">
        <v>2026</v>
      </c>
      <c r="G374" s="54">
        <v>403400</v>
      </c>
      <c r="H374" s="51" t="s">
        <v>775</v>
      </c>
    </row>
    <row r="375" spans="1:8" hidden="1" x14ac:dyDescent="0.25">
      <c r="A375" s="36" t="s">
        <v>32</v>
      </c>
      <c r="B375" s="51" t="s">
        <v>776</v>
      </c>
      <c r="C375" s="53">
        <v>6541008</v>
      </c>
      <c r="D375" s="53"/>
      <c r="E375" s="53">
        <v>2112</v>
      </c>
      <c r="F375" s="53">
        <v>2026</v>
      </c>
      <c r="G375" s="54">
        <v>588860</v>
      </c>
      <c r="H375" s="51" t="s">
        <v>775</v>
      </c>
    </row>
    <row r="376" spans="1:8" hidden="1" x14ac:dyDescent="0.25">
      <c r="A376" s="36" t="s">
        <v>32</v>
      </c>
      <c r="B376" s="51" t="s">
        <v>776</v>
      </c>
      <c r="C376" s="53">
        <v>6541013</v>
      </c>
      <c r="D376" s="53"/>
      <c r="E376" s="53">
        <v>2112</v>
      </c>
      <c r="F376" s="53">
        <v>2026</v>
      </c>
      <c r="G376" s="54">
        <v>304140</v>
      </c>
      <c r="H376" s="51" t="s">
        <v>775</v>
      </c>
    </row>
    <row r="377" spans="1:8" hidden="1" x14ac:dyDescent="0.25">
      <c r="A377" s="36" t="s">
        <v>32</v>
      </c>
      <c r="B377" s="51" t="s">
        <v>777</v>
      </c>
      <c r="C377" s="53">
        <v>6551001</v>
      </c>
      <c r="D377" s="53"/>
      <c r="E377" s="53">
        <v>2112</v>
      </c>
      <c r="F377" s="53">
        <v>2026</v>
      </c>
      <c r="G377" s="54">
        <v>1119440</v>
      </c>
      <c r="H377" s="51" t="s">
        <v>775</v>
      </c>
    </row>
    <row r="378" spans="1:8" hidden="1" x14ac:dyDescent="0.25">
      <c r="A378" s="36" t="s">
        <v>32</v>
      </c>
      <c r="B378" s="51" t="s">
        <v>777</v>
      </c>
      <c r="C378" s="53">
        <v>6551002</v>
      </c>
      <c r="D378" s="53"/>
      <c r="E378" s="53">
        <v>2112</v>
      </c>
      <c r="F378" s="53">
        <v>2026</v>
      </c>
      <c r="G378" s="54">
        <v>1140160</v>
      </c>
      <c r="H378" s="51" t="s">
        <v>775</v>
      </c>
    </row>
    <row r="379" spans="1:8" hidden="1" x14ac:dyDescent="0.25">
      <c r="A379" s="36" t="s">
        <v>32</v>
      </c>
      <c r="B379" s="51" t="s">
        <v>777</v>
      </c>
      <c r="C379" s="53">
        <v>6551005</v>
      </c>
      <c r="D379" s="53"/>
      <c r="E379" s="53">
        <v>2112</v>
      </c>
      <c r="F379" s="53">
        <v>2026</v>
      </c>
      <c r="G379" s="54">
        <v>1114240</v>
      </c>
      <c r="H379" s="51" t="s">
        <v>775</v>
      </c>
    </row>
    <row r="380" spans="1:8" hidden="1" x14ac:dyDescent="0.25">
      <c r="A380" s="36" t="s">
        <v>32</v>
      </c>
      <c r="B380" s="51" t="s">
        <v>780</v>
      </c>
      <c r="C380" s="53">
        <v>6511004</v>
      </c>
      <c r="D380" s="53"/>
      <c r="E380" s="53">
        <v>2112</v>
      </c>
      <c r="F380" s="53">
        <v>2026</v>
      </c>
      <c r="G380" s="54">
        <v>154320</v>
      </c>
      <c r="H380" s="51" t="s">
        <v>775</v>
      </c>
    </row>
    <row r="381" spans="1:8" hidden="1" x14ac:dyDescent="0.25">
      <c r="A381" s="36" t="s">
        <v>32</v>
      </c>
      <c r="B381" s="51" t="s">
        <v>780</v>
      </c>
      <c r="C381" s="53">
        <v>6512002</v>
      </c>
      <c r="D381" s="53"/>
      <c r="E381" s="53">
        <v>2112</v>
      </c>
      <c r="F381" s="53">
        <v>2026</v>
      </c>
      <c r="G381" s="54">
        <v>626020</v>
      </c>
      <c r="H381" s="51" t="s">
        <v>775</v>
      </c>
    </row>
    <row r="382" spans="1:8" hidden="1" x14ac:dyDescent="0.25">
      <c r="A382" s="36" t="s">
        <v>32</v>
      </c>
      <c r="B382" s="51" t="s">
        <v>800</v>
      </c>
      <c r="C382" s="53">
        <v>6501001</v>
      </c>
      <c r="D382" s="53"/>
      <c r="E382" s="53">
        <v>2112</v>
      </c>
      <c r="F382" s="53">
        <v>2026</v>
      </c>
      <c r="G382" s="54">
        <v>566480</v>
      </c>
      <c r="H382" s="51" t="s">
        <v>775</v>
      </c>
    </row>
    <row r="383" spans="1:8" hidden="1" x14ac:dyDescent="0.25">
      <c r="A383" s="36" t="s">
        <v>32</v>
      </c>
      <c r="B383" s="51" t="s">
        <v>800</v>
      </c>
      <c r="C383" s="53">
        <v>6501002</v>
      </c>
      <c r="D383" s="53"/>
      <c r="E383" s="53">
        <v>2112</v>
      </c>
      <c r="F383" s="53">
        <v>2026</v>
      </c>
      <c r="G383" s="54">
        <v>573080</v>
      </c>
      <c r="H383" s="51" t="s">
        <v>775</v>
      </c>
    </row>
    <row r="384" spans="1:8" hidden="1" x14ac:dyDescent="0.25">
      <c r="A384" s="36" t="s">
        <v>32</v>
      </c>
      <c r="B384" s="51" t="s">
        <v>800</v>
      </c>
      <c r="C384" s="53">
        <v>6501003</v>
      </c>
      <c r="D384" s="53"/>
      <c r="E384" s="53">
        <v>2112</v>
      </c>
      <c r="F384" s="53">
        <v>2026</v>
      </c>
      <c r="G384" s="54">
        <v>552200</v>
      </c>
      <c r="H384" s="51" t="s">
        <v>775</v>
      </c>
    </row>
    <row r="385" spans="1:8" hidden="1" x14ac:dyDescent="0.25">
      <c r="A385" s="36" t="s">
        <v>32</v>
      </c>
      <c r="B385" s="51" t="s">
        <v>800</v>
      </c>
      <c r="C385" s="53">
        <v>6501004</v>
      </c>
      <c r="D385" s="53"/>
      <c r="E385" s="53">
        <v>2112</v>
      </c>
      <c r="F385" s="53">
        <v>2026</v>
      </c>
      <c r="G385" s="54">
        <v>539400</v>
      </c>
      <c r="H385" s="51" t="s">
        <v>775</v>
      </c>
    </row>
    <row r="386" spans="1:8" hidden="1" x14ac:dyDescent="0.25">
      <c r="A386" s="36" t="s">
        <v>32</v>
      </c>
      <c r="B386" s="51" t="s">
        <v>800</v>
      </c>
      <c r="C386" s="53">
        <v>6501007</v>
      </c>
      <c r="D386" s="53"/>
      <c r="E386" s="53">
        <v>2112</v>
      </c>
      <c r="F386" s="53">
        <v>2026</v>
      </c>
      <c r="G386" s="54">
        <v>615600</v>
      </c>
      <c r="H386" s="51" t="s">
        <v>775</v>
      </c>
    </row>
    <row r="387" spans="1:8" hidden="1" x14ac:dyDescent="0.25">
      <c r="A387" s="36" t="s">
        <v>32</v>
      </c>
      <c r="B387" s="51" t="s">
        <v>800</v>
      </c>
      <c r="C387" s="53">
        <v>6501008</v>
      </c>
      <c r="D387" s="53"/>
      <c r="E387" s="53">
        <v>2112</v>
      </c>
      <c r="F387" s="53">
        <v>2026</v>
      </c>
      <c r="G387" s="54">
        <v>567500</v>
      </c>
      <c r="H387" s="51" t="s">
        <v>775</v>
      </c>
    </row>
    <row r="388" spans="1:8" hidden="1" x14ac:dyDescent="0.25">
      <c r="A388" s="36" t="s">
        <v>32</v>
      </c>
      <c r="B388" s="51" t="s">
        <v>800</v>
      </c>
      <c r="C388" s="53">
        <v>6501009</v>
      </c>
      <c r="D388" s="53"/>
      <c r="E388" s="53">
        <v>2112</v>
      </c>
      <c r="F388" s="53">
        <v>2026</v>
      </c>
      <c r="G388" s="54">
        <v>645460</v>
      </c>
      <c r="H388" s="51" t="s">
        <v>775</v>
      </c>
    </row>
    <row r="389" spans="1:8" hidden="1" x14ac:dyDescent="0.25">
      <c r="A389" s="36" t="s">
        <v>32</v>
      </c>
      <c r="B389" s="51" t="s">
        <v>800</v>
      </c>
      <c r="C389" s="53">
        <v>6501010</v>
      </c>
      <c r="D389" s="53"/>
      <c r="E389" s="53">
        <v>2112</v>
      </c>
      <c r="F389" s="53">
        <v>2026</v>
      </c>
      <c r="G389" s="54">
        <v>751880</v>
      </c>
      <c r="H389" s="51" t="s">
        <v>775</v>
      </c>
    </row>
    <row r="390" spans="1:8" hidden="1" x14ac:dyDescent="0.25">
      <c r="A390" s="36" t="s">
        <v>32</v>
      </c>
      <c r="B390" s="51" t="s">
        <v>800</v>
      </c>
      <c r="C390" s="53">
        <v>6501011</v>
      </c>
      <c r="D390" s="53"/>
      <c r="E390" s="53">
        <v>2112</v>
      </c>
      <c r="F390" s="53">
        <v>2026</v>
      </c>
      <c r="G390" s="54">
        <v>701260</v>
      </c>
      <c r="H390" s="51" t="s">
        <v>775</v>
      </c>
    </row>
    <row r="391" spans="1:8" hidden="1" x14ac:dyDescent="0.25">
      <c r="A391" s="36" t="s">
        <v>32</v>
      </c>
      <c r="B391" s="51" t="s">
        <v>800</v>
      </c>
      <c r="C391" s="53">
        <v>6501012</v>
      </c>
      <c r="D391" s="53"/>
      <c r="E391" s="53">
        <v>2112</v>
      </c>
      <c r="F391" s="53">
        <v>2026</v>
      </c>
      <c r="G391" s="54">
        <v>861700</v>
      </c>
      <c r="H391" s="51" t="s">
        <v>775</v>
      </c>
    </row>
    <row r="392" spans="1:8" hidden="1" x14ac:dyDescent="0.25">
      <c r="A392" s="36" t="s">
        <v>32</v>
      </c>
      <c r="B392" s="51" t="s">
        <v>800</v>
      </c>
      <c r="C392" s="53">
        <v>6501013</v>
      </c>
      <c r="D392" s="53"/>
      <c r="E392" s="53">
        <v>2112</v>
      </c>
      <c r="F392" s="53">
        <v>2026</v>
      </c>
      <c r="G392" s="54">
        <v>325600</v>
      </c>
      <c r="H392" s="51" t="s">
        <v>775</v>
      </c>
    </row>
    <row r="393" spans="1:8" hidden="1" x14ac:dyDescent="0.25">
      <c r="A393" s="36" t="s">
        <v>32</v>
      </c>
      <c r="B393" s="51" t="s">
        <v>802</v>
      </c>
      <c r="C393" s="53">
        <v>6521005</v>
      </c>
      <c r="D393" s="53"/>
      <c r="E393" s="53">
        <v>2112</v>
      </c>
      <c r="F393" s="53">
        <v>2026</v>
      </c>
      <c r="G393" s="54">
        <v>698660</v>
      </c>
      <c r="H393" s="51" t="s">
        <v>775</v>
      </c>
    </row>
    <row r="394" spans="1:8" hidden="1" x14ac:dyDescent="0.25">
      <c r="A394" s="36" t="s">
        <v>32</v>
      </c>
      <c r="B394" s="51" t="s">
        <v>802</v>
      </c>
      <c r="C394" s="53">
        <v>6521008</v>
      </c>
      <c r="D394" s="53"/>
      <c r="E394" s="53">
        <v>2112</v>
      </c>
      <c r="F394" s="53">
        <v>2026</v>
      </c>
      <c r="G394" s="54">
        <v>76280</v>
      </c>
      <c r="H394" s="51" t="s">
        <v>775</v>
      </c>
    </row>
    <row r="395" spans="1:8" hidden="1" x14ac:dyDescent="0.25">
      <c r="A395" s="36" t="s">
        <v>32</v>
      </c>
      <c r="B395" s="51" t="s">
        <v>802</v>
      </c>
      <c r="C395" s="53">
        <v>6521020</v>
      </c>
      <c r="D395" s="53"/>
      <c r="E395" s="53">
        <v>2112</v>
      </c>
      <c r="F395" s="53">
        <v>2026</v>
      </c>
      <c r="G395" s="54">
        <v>1249740</v>
      </c>
      <c r="H395" s="51" t="s">
        <v>775</v>
      </c>
    </row>
    <row r="396" spans="1:8" hidden="1" x14ac:dyDescent="0.25">
      <c r="A396" s="36" t="s">
        <v>32</v>
      </c>
      <c r="B396" s="51" t="s">
        <v>803</v>
      </c>
      <c r="C396" s="53">
        <v>6511003</v>
      </c>
      <c r="D396" s="53"/>
      <c r="E396" s="53">
        <v>2112</v>
      </c>
      <c r="F396" s="53">
        <v>2026</v>
      </c>
      <c r="G396" s="54">
        <v>172580</v>
      </c>
      <c r="H396" s="51" t="s">
        <v>775</v>
      </c>
    </row>
    <row r="397" spans="1:8" hidden="1" x14ac:dyDescent="0.25">
      <c r="A397" s="94" t="s">
        <v>13</v>
      </c>
      <c r="B397" s="95"/>
      <c r="C397" s="96"/>
      <c r="D397" s="96"/>
      <c r="E397" s="96"/>
      <c r="F397" s="96"/>
      <c r="G397" s="97">
        <f>SUM(G355:G396)</f>
        <v>35359872</v>
      </c>
      <c r="H397" s="95"/>
    </row>
    <row r="398" spans="1:8" hidden="1" x14ac:dyDescent="0.25">
      <c r="A398" s="37" t="s">
        <v>102</v>
      </c>
      <c r="B398" s="69" t="s">
        <v>4</v>
      </c>
      <c r="C398" s="53">
        <v>5201001</v>
      </c>
      <c r="D398" s="53"/>
      <c r="E398" s="53">
        <v>2112</v>
      </c>
      <c r="F398" s="53">
        <v>2026</v>
      </c>
      <c r="G398" s="54">
        <v>2749140</v>
      </c>
      <c r="H398" s="182" t="s">
        <v>153</v>
      </c>
    </row>
    <row r="399" spans="1:8" hidden="1" x14ac:dyDescent="0.25">
      <c r="A399" s="37" t="s">
        <v>102</v>
      </c>
      <c r="B399" s="69" t="s">
        <v>4</v>
      </c>
      <c r="C399" s="53">
        <v>5201002</v>
      </c>
      <c r="D399" s="53"/>
      <c r="E399" s="53">
        <v>2112</v>
      </c>
      <c r="F399" s="53">
        <v>2026</v>
      </c>
      <c r="G399" s="54">
        <v>2353280</v>
      </c>
      <c r="H399" s="183"/>
    </row>
    <row r="400" spans="1:8" hidden="1" x14ac:dyDescent="0.25">
      <c r="A400" s="37" t="s">
        <v>102</v>
      </c>
      <c r="B400" s="69" t="s">
        <v>129</v>
      </c>
      <c r="C400" s="53">
        <v>6901001</v>
      </c>
      <c r="D400" s="53"/>
      <c r="E400" s="53">
        <v>2112</v>
      </c>
      <c r="F400" s="53">
        <v>2026</v>
      </c>
      <c r="G400" s="54">
        <v>6178320</v>
      </c>
      <c r="H400" s="182" t="s">
        <v>154</v>
      </c>
    </row>
    <row r="401" spans="1:8" hidden="1" x14ac:dyDescent="0.25">
      <c r="A401" s="37" t="s">
        <v>102</v>
      </c>
      <c r="B401" s="69" t="s">
        <v>129</v>
      </c>
      <c r="C401" s="53">
        <v>6901006</v>
      </c>
      <c r="D401" s="53"/>
      <c r="E401" s="53">
        <v>2112</v>
      </c>
      <c r="F401" s="53">
        <v>2026</v>
      </c>
      <c r="G401" s="54">
        <v>3024560</v>
      </c>
      <c r="H401" s="183"/>
    </row>
    <row r="402" spans="1:8" hidden="1" x14ac:dyDescent="0.25">
      <c r="A402" s="94" t="s">
        <v>13</v>
      </c>
      <c r="B402" s="95"/>
      <c r="C402" s="96"/>
      <c r="D402" s="96"/>
      <c r="E402" s="96"/>
      <c r="F402" s="96"/>
      <c r="G402" s="97">
        <f>SUM(G398:G401)</f>
        <v>14305300</v>
      </c>
      <c r="H402" s="95"/>
    </row>
    <row r="403" spans="1:8" s="27" customFormat="1" hidden="1" x14ac:dyDescent="0.25">
      <c r="A403" s="26" t="s">
        <v>103</v>
      </c>
      <c r="B403" s="30"/>
      <c r="C403" s="70"/>
      <c r="D403" s="70"/>
      <c r="E403" s="70"/>
      <c r="F403" s="70"/>
      <c r="G403" s="70"/>
      <c r="H403" s="30"/>
    </row>
    <row r="404" spans="1:8" hidden="1" x14ac:dyDescent="0.25">
      <c r="A404" s="37" t="s">
        <v>104</v>
      </c>
      <c r="B404" s="51" t="s">
        <v>196</v>
      </c>
      <c r="C404" s="53" t="s">
        <v>197</v>
      </c>
      <c r="D404" s="53"/>
      <c r="E404" s="53">
        <v>2112</v>
      </c>
      <c r="F404" s="53">
        <v>2026</v>
      </c>
      <c r="G404" s="54">
        <v>241280</v>
      </c>
      <c r="H404" s="51" t="s">
        <v>198</v>
      </c>
    </row>
    <row r="405" spans="1:8" hidden="1" x14ac:dyDescent="0.25">
      <c r="A405" s="37" t="s">
        <v>104</v>
      </c>
      <c r="B405" s="69" t="s">
        <v>163</v>
      </c>
      <c r="C405" s="53" t="s">
        <v>199</v>
      </c>
      <c r="D405" s="53"/>
      <c r="E405" s="53">
        <v>2112</v>
      </c>
      <c r="F405" s="53">
        <v>2024</v>
      </c>
      <c r="G405" s="54">
        <v>649860</v>
      </c>
      <c r="H405" s="55" t="s">
        <v>200</v>
      </c>
    </row>
    <row r="406" spans="1:8" hidden="1" x14ac:dyDescent="0.25">
      <c r="A406" s="37" t="s">
        <v>104</v>
      </c>
      <c r="B406" s="69" t="s">
        <v>163</v>
      </c>
      <c r="C406" s="53" t="s">
        <v>201</v>
      </c>
      <c r="D406" s="53"/>
      <c r="E406" s="53">
        <v>2112</v>
      </c>
      <c r="F406" s="53">
        <v>2024</v>
      </c>
      <c r="G406" s="54">
        <v>646480</v>
      </c>
      <c r="H406" s="55" t="s">
        <v>200</v>
      </c>
    </row>
    <row r="407" spans="1:8" hidden="1" x14ac:dyDescent="0.25">
      <c r="A407" s="37" t="s">
        <v>104</v>
      </c>
      <c r="B407" s="69" t="s">
        <v>163</v>
      </c>
      <c r="C407" s="53" t="s">
        <v>202</v>
      </c>
      <c r="D407" s="53"/>
      <c r="E407" s="53">
        <v>2112</v>
      </c>
      <c r="F407" s="53">
        <v>2024</v>
      </c>
      <c r="G407" s="54">
        <v>772680</v>
      </c>
      <c r="H407" s="55" t="s">
        <v>200</v>
      </c>
    </row>
    <row r="408" spans="1:8" hidden="1" x14ac:dyDescent="0.25">
      <c r="A408" s="37" t="s">
        <v>104</v>
      </c>
      <c r="B408" s="69" t="s">
        <v>163</v>
      </c>
      <c r="C408" s="53" t="s">
        <v>203</v>
      </c>
      <c r="D408" s="53"/>
      <c r="E408" s="53">
        <v>2112</v>
      </c>
      <c r="F408" s="53">
        <v>2024</v>
      </c>
      <c r="G408" s="54">
        <v>658440</v>
      </c>
      <c r="H408" s="55" t="s">
        <v>200</v>
      </c>
    </row>
    <row r="409" spans="1:8" hidden="1" x14ac:dyDescent="0.25">
      <c r="A409" s="37" t="s">
        <v>104</v>
      </c>
      <c r="B409" s="69" t="s">
        <v>163</v>
      </c>
      <c r="C409" s="53" t="s">
        <v>204</v>
      </c>
      <c r="D409" s="53"/>
      <c r="E409" s="53">
        <v>2112</v>
      </c>
      <c r="F409" s="53">
        <v>2024</v>
      </c>
      <c r="G409" s="54">
        <v>708460</v>
      </c>
      <c r="H409" s="55" t="s">
        <v>200</v>
      </c>
    </row>
    <row r="410" spans="1:8" hidden="1" x14ac:dyDescent="0.25">
      <c r="A410" s="37" t="s">
        <v>104</v>
      </c>
      <c r="B410" s="69" t="s">
        <v>163</v>
      </c>
      <c r="C410" s="53" t="s">
        <v>205</v>
      </c>
      <c r="D410" s="53"/>
      <c r="E410" s="53">
        <v>2112</v>
      </c>
      <c r="F410" s="53">
        <v>2024</v>
      </c>
      <c r="G410" s="54">
        <v>653660</v>
      </c>
      <c r="H410" s="55" t="s">
        <v>200</v>
      </c>
    </row>
    <row r="411" spans="1:8" hidden="1" x14ac:dyDescent="0.25">
      <c r="A411" s="37" t="s">
        <v>104</v>
      </c>
      <c r="B411" s="69" t="s">
        <v>163</v>
      </c>
      <c r="C411" s="53" t="s">
        <v>206</v>
      </c>
      <c r="D411" s="53"/>
      <c r="E411" s="53">
        <v>2112</v>
      </c>
      <c r="F411" s="53">
        <v>2024</v>
      </c>
      <c r="G411" s="54">
        <v>831960</v>
      </c>
      <c r="H411" s="55" t="s">
        <v>200</v>
      </c>
    </row>
    <row r="412" spans="1:8" hidden="1" x14ac:dyDescent="0.25">
      <c r="A412" s="37" t="s">
        <v>104</v>
      </c>
      <c r="B412" s="69" t="s">
        <v>163</v>
      </c>
      <c r="C412" s="53" t="s">
        <v>207</v>
      </c>
      <c r="D412" s="53"/>
      <c r="E412" s="53">
        <v>2112</v>
      </c>
      <c r="F412" s="53">
        <v>2024</v>
      </c>
      <c r="G412" s="54">
        <v>669960</v>
      </c>
      <c r="H412" s="55" t="s">
        <v>200</v>
      </c>
    </row>
    <row r="413" spans="1:8" hidden="1" x14ac:dyDescent="0.25">
      <c r="A413" s="37" t="s">
        <v>104</v>
      </c>
      <c r="B413" s="69" t="s">
        <v>163</v>
      </c>
      <c r="C413" s="53" t="s">
        <v>208</v>
      </c>
      <c r="D413" s="53"/>
      <c r="E413" s="53">
        <v>2112</v>
      </c>
      <c r="F413" s="53">
        <v>2024</v>
      </c>
      <c r="G413" s="54">
        <v>469180</v>
      </c>
      <c r="H413" s="55" t="s">
        <v>200</v>
      </c>
    </row>
    <row r="414" spans="1:8" hidden="1" x14ac:dyDescent="0.25">
      <c r="A414" s="37" t="s">
        <v>104</v>
      </c>
      <c r="B414" s="69" t="s">
        <v>163</v>
      </c>
      <c r="C414" s="53" t="s">
        <v>209</v>
      </c>
      <c r="D414" s="53"/>
      <c r="E414" s="53">
        <v>2112</v>
      </c>
      <c r="F414" s="53">
        <v>2024</v>
      </c>
      <c r="G414" s="54">
        <v>414920</v>
      </c>
      <c r="H414" s="55" t="s">
        <v>200</v>
      </c>
    </row>
    <row r="415" spans="1:8" hidden="1" x14ac:dyDescent="0.25">
      <c r="A415" s="37" t="s">
        <v>104</v>
      </c>
      <c r="B415" s="69" t="s">
        <v>163</v>
      </c>
      <c r="C415" s="53" t="s">
        <v>210</v>
      </c>
      <c r="D415" s="53"/>
      <c r="E415" s="53">
        <v>2112</v>
      </c>
      <c r="F415" s="53">
        <v>2024</v>
      </c>
      <c r="G415" s="54">
        <v>349520</v>
      </c>
      <c r="H415" s="55" t="s">
        <v>200</v>
      </c>
    </row>
    <row r="416" spans="1:8" hidden="1" x14ac:dyDescent="0.25">
      <c r="A416" s="37" t="s">
        <v>104</v>
      </c>
      <c r="B416" s="69" t="s">
        <v>211</v>
      </c>
      <c r="C416" s="53">
        <v>6501002</v>
      </c>
      <c r="D416" s="53"/>
      <c r="E416" s="53">
        <v>2112</v>
      </c>
      <c r="F416" s="53">
        <v>2026</v>
      </c>
      <c r="G416" s="54">
        <v>164380</v>
      </c>
      <c r="H416" s="55" t="s">
        <v>200</v>
      </c>
    </row>
    <row r="417" spans="1:8" hidden="1" x14ac:dyDescent="0.25">
      <c r="A417" s="37" t="s">
        <v>104</v>
      </c>
      <c r="B417" s="69" t="s">
        <v>211</v>
      </c>
      <c r="C417" s="53">
        <v>6502001</v>
      </c>
      <c r="D417" s="53"/>
      <c r="E417" s="53">
        <v>2112</v>
      </c>
      <c r="F417" s="53">
        <v>2026</v>
      </c>
      <c r="G417" s="54">
        <v>25520</v>
      </c>
      <c r="H417" s="55" t="s">
        <v>200</v>
      </c>
    </row>
    <row r="418" spans="1:8" hidden="1" x14ac:dyDescent="0.25">
      <c r="A418" s="37" t="s">
        <v>104</v>
      </c>
      <c r="B418" s="51" t="s">
        <v>189</v>
      </c>
      <c r="C418" s="53">
        <v>6512001</v>
      </c>
      <c r="D418" s="53"/>
      <c r="E418" s="53">
        <v>2112</v>
      </c>
      <c r="F418" s="53">
        <v>2026</v>
      </c>
      <c r="G418" s="54">
        <v>210180</v>
      </c>
      <c r="H418" s="55" t="s">
        <v>200</v>
      </c>
    </row>
    <row r="419" spans="1:8" hidden="1" x14ac:dyDescent="0.25">
      <c r="A419" s="94" t="s">
        <v>13</v>
      </c>
      <c r="B419" s="95"/>
      <c r="C419" s="96"/>
      <c r="D419" s="96"/>
      <c r="E419" s="96"/>
      <c r="F419" s="96"/>
      <c r="G419" s="97">
        <f>SUM(G404:G418)</f>
        <v>7466480</v>
      </c>
      <c r="H419" s="95"/>
    </row>
    <row r="420" spans="1:8" s="27" customFormat="1" hidden="1" x14ac:dyDescent="0.25">
      <c r="A420" s="26" t="s">
        <v>105</v>
      </c>
      <c r="B420" s="30"/>
      <c r="C420" s="70"/>
      <c r="D420" s="70"/>
      <c r="E420" s="70"/>
      <c r="F420" s="70"/>
      <c r="G420" s="70"/>
      <c r="H420" s="30"/>
    </row>
    <row r="421" spans="1:8" hidden="1" x14ac:dyDescent="0.25">
      <c r="A421" s="36" t="s">
        <v>107</v>
      </c>
      <c r="B421" s="51" t="s">
        <v>764</v>
      </c>
      <c r="C421" s="53">
        <v>6501001</v>
      </c>
      <c r="D421" s="53"/>
      <c r="E421" s="53">
        <v>2112</v>
      </c>
      <c r="F421" s="53">
        <v>2026</v>
      </c>
      <c r="G421" s="54">
        <v>246900</v>
      </c>
      <c r="H421" s="51" t="s">
        <v>714</v>
      </c>
    </row>
    <row r="422" spans="1:8" hidden="1" x14ac:dyDescent="0.25">
      <c r="A422" s="36" t="s">
        <v>107</v>
      </c>
      <c r="B422" s="51" t="s">
        <v>764</v>
      </c>
      <c r="C422" s="53">
        <v>6501002</v>
      </c>
      <c r="D422" s="53"/>
      <c r="E422" s="53">
        <v>2112</v>
      </c>
      <c r="F422" s="53">
        <v>2026</v>
      </c>
      <c r="G422" s="54">
        <v>273800</v>
      </c>
      <c r="H422" s="51" t="s">
        <v>714</v>
      </c>
    </row>
    <row r="423" spans="1:8" hidden="1" x14ac:dyDescent="0.25">
      <c r="A423" s="36" t="s">
        <v>107</v>
      </c>
      <c r="B423" s="51" t="s">
        <v>764</v>
      </c>
      <c r="C423" s="53">
        <v>6501003</v>
      </c>
      <c r="D423" s="53"/>
      <c r="E423" s="53">
        <v>2112</v>
      </c>
      <c r="F423" s="53">
        <v>2026</v>
      </c>
      <c r="G423" s="54">
        <v>257520</v>
      </c>
      <c r="H423" s="51" t="s">
        <v>714</v>
      </c>
    </row>
    <row r="424" spans="1:8" hidden="1" x14ac:dyDescent="0.25">
      <c r="A424" s="36" t="s">
        <v>107</v>
      </c>
      <c r="B424" s="51" t="s">
        <v>764</v>
      </c>
      <c r="C424" s="53">
        <v>6501004</v>
      </c>
      <c r="D424" s="53"/>
      <c r="E424" s="53">
        <v>2112</v>
      </c>
      <c r="F424" s="53">
        <v>2026</v>
      </c>
      <c r="G424" s="54">
        <v>326340</v>
      </c>
      <c r="H424" s="51" t="s">
        <v>714</v>
      </c>
    </row>
    <row r="425" spans="1:8" hidden="1" x14ac:dyDescent="0.25">
      <c r="A425" s="36" t="s">
        <v>107</v>
      </c>
      <c r="B425" s="51" t="s">
        <v>764</v>
      </c>
      <c r="C425" s="53">
        <v>6501005</v>
      </c>
      <c r="D425" s="53"/>
      <c r="E425" s="53">
        <v>2112</v>
      </c>
      <c r="F425" s="53">
        <v>2026</v>
      </c>
      <c r="G425" s="54">
        <v>396500</v>
      </c>
      <c r="H425" s="51" t="s">
        <v>714</v>
      </c>
    </row>
    <row r="426" spans="1:8" hidden="1" x14ac:dyDescent="0.25">
      <c r="A426" s="36" t="s">
        <v>107</v>
      </c>
      <c r="B426" s="51" t="s">
        <v>764</v>
      </c>
      <c r="C426" s="53">
        <v>6501006</v>
      </c>
      <c r="D426" s="53"/>
      <c r="E426" s="53">
        <v>2112</v>
      </c>
      <c r="F426" s="53">
        <v>2026</v>
      </c>
      <c r="G426" s="54">
        <v>358520</v>
      </c>
      <c r="H426" s="51" t="s">
        <v>714</v>
      </c>
    </row>
    <row r="427" spans="1:8" hidden="1" x14ac:dyDescent="0.25">
      <c r="A427" s="36" t="s">
        <v>107</v>
      </c>
      <c r="B427" s="51" t="s">
        <v>764</v>
      </c>
      <c r="C427" s="53">
        <v>6501007</v>
      </c>
      <c r="D427" s="53"/>
      <c r="E427" s="53">
        <v>2112</v>
      </c>
      <c r="F427" s="53">
        <v>2026</v>
      </c>
      <c r="G427" s="54">
        <v>331380</v>
      </c>
      <c r="H427" s="51" t="s">
        <v>714</v>
      </c>
    </row>
    <row r="428" spans="1:8" hidden="1" x14ac:dyDescent="0.25">
      <c r="A428" s="36" t="s">
        <v>107</v>
      </c>
      <c r="B428" s="51" t="s">
        <v>764</v>
      </c>
      <c r="C428" s="53">
        <v>6501008</v>
      </c>
      <c r="D428" s="53"/>
      <c r="E428" s="53">
        <v>2112</v>
      </c>
      <c r="F428" s="53">
        <v>2026</v>
      </c>
      <c r="G428" s="54">
        <v>162620</v>
      </c>
      <c r="H428" s="51" t="s">
        <v>714</v>
      </c>
    </row>
    <row r="429" spans="1:8" hidden="1" x14ac:dyDescent="0.25">
      <c r="A429" s="36" t="s">
        <v>107</v>
      </c>
      <c r="B429" s="51" t="s">
        <v>708</v>
      </c>
      <c r="C429" s="53">
        <v>6502001</v>
      </c>
      <c r="D429" s="53"/>
      <c r="E429" s="53">
        <v>2112</v>
      </c>
      <c r="F429" s="53">
        <v>2026</v>
      </c>
      <c r="G429" s="54">
        <v>1222080</v>
      </c>
      <c r="H429" s="51" t="s">
        <v>714</v>
      </c>
    </row>
    <row r="430" spans="1:8" hidden="1" x14ac:dyDescent="0.25">
      <c r="A430" s="36" t="s">
        <v>107</v>
      </c>
      <c r="B430" s="51" t="s">
        <v>708</v>
      </c>
      <c r="C430" s="53">
        <v>6502002</v>
      </c>
      <c r="D430" s="53"/>
      <c r="E430" s="53">
        <v>2112</v>
      </c>
      <c r="F430" s="53">
        <v>2026</v>
      </c>
      <c r="G430" s="54">
        <v>1318340</v>
      </c>
      <c r="H430" s="51" t="s">
        <v>714</v>
      </c>
    </row>
    <row r="431" spans="1:8" hidden="1" x14ac:dyDescent="0.25">
      <c r="A431" s="36" t="s">
        <v>107</v>
      </c>
      <c r="B431" s="51" t="s">
        <v>708</v>
      </c>
      <c r="C431" s="53">
        <v>6502007</v>
      </c>
      <c r="D431" s="53"/>
      <c r="E431" s="53">
        <v>2112</v>
      </c>
      <c r="F431" s="53">
        <v>2026</v>
      </c>
      <c r="G431" s="54">
        <v>661780</v>
      </c>
      <c r="H431" s="51" t="s">
        <v>714</v>
      </c>
    </row>
    <row r="432" spans="1:8" hidden="1" x14ac:dyDescent="0.25">
      <c r="A432" s="36" t="s">
        <v>107</v>
      </c>
      <c r="B432" s="51" t="s">
        <v>708</v>
      </c>
      <c r="C432" s="53">
        <v>6502008</v>
      </c>
      <c r="D432" s="53"/>
      <c r="E432" s="53">
        <v>2112</v>
      </c>
      <c r="F432" s="53">
        <v>2026</v>
      </c>
      <c r="G432" s="54">
        <v>1023460</v>
      </c>
      <c r="H432" s="51" t="s">
        <v>714</v>
      </c>
    </row>
    <row r="433" spans="1:8" hidden="1" x14ac:dyDescent="0.25">
      <c r="A433" s="36" t="s">
        <v>107</v>
      </c>
      <c r="B433" s="51" t="s">
        <v>708</v>
      </c>
      <c r="C433" s="53">
        <v>6502009</v>
      </c>
      <c r="D433" s="53"/>
      <c r="E433" s="53">
        <v>2112</v>
      </c>
      <c r="F433" s="53">
        <v>2026</v>
      </c>
      <c r="G433" s="54">
        <v>1078820</v>
      </c>
      <c r="H433" s="51" t="s">
        <v>714</v>
      </c>
    </row>
    <row r="434" spans="1:8" hidden="1" x14ac:dyDescent="0.25">
      <c r="A434" s="36" t="s">
        <v>107</v>
      </c>
      <c r="B434" s="51" t="s">
        <v>708</v>
      </c>
      <c r="C434" s="53">
        <v>6502010</v>
      </c>
      <c r="D434" s="53"/>
      <c r="E434" s="53">
        <v>2112</v>
      </c>
      <c r="F434" s="53">
        <v>2026</v>
      </c>
      <c r="G434" s="54">
        <v>1073360</v>
      </c>
      <c r="H434" s="51" t="s">
        <v>714</v>
      </c>
    </row>
    <row r="435" spans="1:8" hidden="1" x14ac:dyDescent="0.25">
      <c r="A435" s="36" t="s">
        <v>107</v>
      </c>
      <c r="B435" s="51" t="s">
        <v>708</v>
      </c>
      <c r="C435" s="53">
        <v>6502011</v>
      </c>
      <c r="D435" s="53"/>
      <c r="E435" s="53">
        <v>2112</v>
      </c>
      <c r="F435" s="53">
        <v>2026</v>
      </c>
      <c r="G435" s="54">
        <v>1198000</v>
      </c>
      <c r="H435" s="51" t="s">
        <v>714</v>
      </c>
    </row>
    <row r="436" spans="1:8" hidden="1" x14ac:dyDescent="0.25">
      <c r="A436" s="36" t="s">
        <v>107</v>
      </c>
      <c r="B436" s="51" t="s">
        <v>708</v>
      </c>
      <c r="C436" s="53">
        <v>6502013</v>
      </c>
      <c r="D436" s="53"/>
      <c r="E436" s="53">
        <v>2112</v>
      </c>
      <c r="F436" s="53">
        <v>2026</v>
      </c>
      <c r="G436" s="54">
        <v>977760</v>
      </c>
      <c r="H436" s="51" t="s">
        <v>714</v>
      </c>
    </row>
    <row r="437" spans="1:8" hidden="1" x14ac:dyDescent="0.25">
      <c r="A437" s="36" t="s">
        <v>107</v>
      </c>
      <c r="B437" s="51" t="s">
        <v>708</v>
      </c>
      <c r="C437" s="53">
        <v>6502014</v>
      </c>
      <c r="D437" s="53"/>
      <c r="E437" s="53">
        <v>2112</v>
      </c>
      <c r="F437" s="53">
        <v>2026</v>
      </c>
      <c r="G437" s="54">
        <v>599660</v>
      </c>
      <c r="H437" s="51" t="s">
        <v>714</v>
      </c>
    </row>
    <row r="438" spans="1:8" hidden="1" x14ac:dyDescent="0.25">
      <c r="A438" s="36" t="s">
        <v>107</v>
      </c>
      <c r="B438" s="51" t="s">
        <v>708</v>
      </c>
      <c r="C438" s="53">
        <v>6502023</v>
      </c>
      <c r="D438" s="53"/>
      <c r="E438" s="53">
        <v>2112</v>
      </c>
      <c r="F438" s="53">
        <v>2026</v>
      </c>
      <c r="G438" s="54">
        <v>850120</v>
      </c>
      <c r="H438" s="51" t="s">
        <v>714</v>
      </c>
    </row>
    <row r="439" spans="1:8" hidden="1" x14ac:dyDescent="0.25">
      <c r="A439" s="36" t="s">
        <v>107</v>
      </c>
      <c r="B439" s="51" t="s">
        <v>708</v>
      </c>
      <c r="C439" s="53">
        <v>6502024</v>
      </c>
      <c r="D439" s="53"/>
      <c r="E439" s="53">
        <v>2112</v>
      </c>
      <c r="F439" s="53">
        <v>2026</v>
      </c>
      <c r="G439" s="54">
        <v>783400</v>
      </c>
      <c r="H439" s="51" t="s">
        <v>714</v>
      </c>
    </row>
    <row r="440" spans="1:8" hidden="1" x14ac:dyDescent="0.25">
      <c r="A440" s="36" t="s">
        <v>107</v>
      </c>
      <c r="B440" s="51" t="s">
        <v>708</v>
      </c>
      <c r="C440" s="53">
        <v>6502027</v>
      </c>
      <c r="D440" s="53"/>
      <c r="E440" s="53">
        <v>2112</v>
      </c>
      <c r="F440" s="53">
        <v>2026</v>
      </c>
      <c r="G440" s="54">
        <v>841880</v>
      </c>
      <c r="H440" s="51" t="s">
        <v>714</v>
      </c>
    </row>
    <row r="441" spans="1:8" hidden="1" x14ac:dyDescent="0.25">
      <c r="A441" s="36" t="s">
        <v>107</v>
      </c>
      <c r="B441" s="51" t="s">
        <v>708</v>
      </c>
      <c r="C441" s="53">
        <v>6502028</v>
      </c>
      <c r="D441" s="53"/>
      <c r="E441" s="53">
        <v>2112</v>
      </c>
      <c r="F441" s="53">
        <v>2026</v>
      </c>
      <c r="G441" s="54">
        <v>719860</v>
      </c>
      <c r="H441" s="51" t="s">
        <v>714</v>
      </c>
    </row>
    <row r="442" spans="1:8" hidden="1" x14ac:dyDescent="0.25">
      <c r="A442" s="36" t="s">
        <v>107</v>
      </c>
      <c r="B442" s="51" t="s">
        <v>708</v>
      </c>
      <c r="C442" s="53">
        <v>6502035</v>
      </c>
      <c r="D442" s="53"/>
      <c r="E442" s="53">
        <v>2112</v>
      </c>
      <c r="F442" s="53">
        <v>2026</v>
      </c>
      <c r="G442" s="54">
        <v>677440</v>
      </c>
      <c r="H442" s="51" t="s">
        <v>714</v>
      </c>
    </row>
    <row r="443" spans="1:8" hidden="1" x14ac:dyDescent="0.25">
      <c r="A443" s="36" t="s">
        <v>107</v>
      </c>
      <c r="B443" s="51" t="s">
        <v>765</v>
      </c>
      <c r="C443" s="53">
        <v>6521001</v>
      </c>
      <c r="D443" s="53"/>
      <c r="E443" s="53">
        <v>2112</v>
      </c>
      <c r="F443" s="53">
        <v>2026</v>
      </c>
      <c r="G443" s="54">
        <v>274840</v>
      </c>
      <c r="H443" s="51" t="s">
        <v>766</v>
      </c>
    </row>
    <row r="444" spans="1:8" hidden="1" x14ac:dyDescent="0.25">
      <c r="A444" s="36" t="s">
        <v>107</v>
      </c>
      <c r="B444" s="51" t="s">
        <v>765</v>
      </c>
      <c r="C444" s="53">
        <v>6521002</v>
      </c>
      <c r="D444" s="53"/>
      <c r="E444" s="53">
        <v>2112</v>
      </c>
      <c r="F444" s="53">
        <v>2026</v>
      </c>
      <c r="G444" s="54">
        <v>306920</v>
      </c>
      <c r="H444" s="51" t="s">
        <v>766</v>
      </c>
    </row>
    <row r="445" spans="1:8" hidden="1" x14ac:dyDescent="0.25">
      <c r="A445" s="36" t="s">
        <v>107</v>
      </c>
      <c r="B445" s="51" t="s">
        <v>765</v>
      </c>
      <c r="C445" s="53">
        <v>6521003</v>
      </c>
      <c r="D445" s="53"/>
      <c r="E445" s="53">
        <v>2112</v>
      </c>
      <c r="F445" s="53">
        <v>2026</v>
      </c>
      <c r="G445" s="54">
        <v>320400</v>
      </c>
      <c r="H445" s="51" t="s">
        <v>766</v>
      </c>
    </row>
    <row r="446" spans="1:8" hidden="1" x14ac:dyDescent="0.25">
      <c r="A446" s="36" t="s">
        <v>107</v>
      </c>
      <c r="B446" s="51" t="s">
        <v>765</v>
      </c>
      <c r="C446" s="53">
        <v>6521004</v>
      </c>
      <c r="D446" s="53"/>
      <c r="E446" s="53">
        <v>2112</v>
      </c>
      <c r="F446" s="53">
        <v>2026</v>
      </c>
      <c r="G446" s="54">
        <v>350140</v>
      </c>
      <c r="H446" s="51" t="s">
        <v>766</v>
      </c>
    </row>
    <row r="447" spans="1:8" hidden="1" x14ac:dyDescent="0.25">
      <c r="A447" s="36" t="s">
        <v>107</v>
      </c>
      <c r="B447" s="51" t="s">
        <v>765</v>
      </c>
      <c r="C447" s="53">
        <v>6521005</v>
      </c>
      <c r="D447" s="53"/>
      <c r="E447" s="53">
        <v>2112</v>
      </c>
      <c r="F447" s="53">
        <v>2026</v>
      </c>
      <c r="G447" s="54">
        <v>364820</v>
      </c>
      <c r="H447" s="51" t="s">
        <v>766</v>
      </c>
    </row>
    <row r="448" spans="1:8" hidden="1" x14ac:dyDescent="0.25">
      <c r="A448" s="36" t="s">
        <v>107</v>
      </c>
      <c r="B448" s="51" t="s">
        <v>765</v>
      </c>
      <c r="C448" s="53">
        <v>6521006</v>
      </c>
      <c r="D448" s="53"/>
      <c r="E448" s="53">
        <v>2112</v>
      </c>
      <c r="F448" s="53">
        <v>2026</v>
      </c>
      <c r="G448" s="54">
        <v>322500</v>
      </c>
      <c r="H448" s="51" t="s">
        <v>766</v>
      </c>
    </row>
    <row r="449" spans="1:8" hidden="1" x14ac:dyDescent="0.25">
      <c r="A449" s="36" t="s">
        <v>107</v>
      </c>
      <c r="B449" s="51" t="s">
        <v>765</v>
      </c>
      <c r="C449" s="53">
        <v>6521007</v>
      </c>
      <c r="D449" s="53"/>
      <c r="E449" s="53">
        <v>2112</v>
      </c>
      <c r="F449" s="53">
        <v>2026</v>
      </c>
      <c r="G449" s="54">
        <v>388240</v>
      </c>
      <c r="H449" s="51" t="s">
        <v>766</v>
      </c>
    </row>
    <row r="450" spans="1:8" hidden="1" x14ac:dyDescent="0.25">
      <c r="A450" s="36" t="s">
        <v>107</v>
      </c>
      <c r="B450" s="51" t="s">
        <v>765</v>
      </c>
      <c r="C450" s="53">
        <v>6521008</v>
      </c>
      <c r="D450" s="53"/>
      <c r="E450" s="53">
        <v>2112</v>
      </c>
      <c r="F450" s="53">
        <v>2026</v>
      </c>
      <c r="G450" s="54">
        <v>365360</v>
      </c>
      <c r="H450" s="51" t="s">
        <v>766</v>
      </c>
    </row>
    <row r="451" spans="1:8" hidden="1" x14ac:dyDescent="0.25">
      <c r="A451" s="36" t="s">
        <v>107</v>
      </c>
      <c r="B451" s="51" t="s">
        <v>765</v>
      </c>
      <c r="C451" s="53">
        <v>6521009</v>
      </c>
      <c r="D451" s="53"/>
      <c r="E451" s="53">
        <v>2112</v>
      </c>
      <c r="F451" s="53">
        <v>2026</v>
      </c>
      <c r="G451" s="54">
        <v>348160</v>
      </c>
      <c r="H451" s="51" t="s">
        <v>766</v>
      </c>
    </row>
    <row r="452" spans="1:8" hidden="1" x14ac:dyDescent="0.25">
      <c r="A452" s="36" t="s">
        <v>107</v>
      </c>
      <c r="B452" s="51" t="s">
        <v>765</v>
      </c>
      <c r="C452" s="53">
        <v>6521010</v>
      </c>
      <c r="D452" s="53"/>
      <c r="E452" s="53">
        <v>2112</v>
      </c>
      <c r="F452" s="53">
        <v>2026</v>
      </c>
      <c r="G452" s="54">
        <v>384720</v>
      </c>
      <c r="H452" s="51" t="s">
        <v>766</v>
      </c>
    </row>
    <row r="453" spans="1:8" hidden="1" x14ac:dyDescent="0.25">
      <c r="A453" s="36" t="s">
        <v>107</v>
      </c>
      <c r="B453" s="51" t="s">
        <v>765</v>
      </c>
      <c r="C453" s="53">
        <v>6521011</v>
      </c>
      <c r="D453" s="53"/>
      <c r="E453" s="53">
        <v>2112</v>
      </c>
      <c r="F453" s="53">
        <v>2026</v>
      </c>
      <c r="G453" s="54">
        <v>304040</v>
      </c>
      <c r="H453" s="51" t="s">
        <v>766</v>
      </c>
    </row>
    <row r="454" spans="1:8" hidden="1" x14ac:dyDescent="0.25">
      <c r="A454" s="36" t="s">
        <v>107</v>
      </c>
      <c r="B454" s="51" t="s">
        <v>765</v>
      </c>
      <c r="C454" s="53">
        <v>6521012</v>
      </c>
      <c r="D454" s="53"/>
      <c r="E454" s="53">
        <v>2112</v>
      </c>
      <c r="F454" s="53">
        <v>2026</v>
      </c>
      <c r="G454" s="54">
        <v>207800</v>
      </c>
      <c r="H454" s="51" t="s">
        <v>766</v>
      </c>
    </row>
    <row r="455" spans="1:8" hidden="1" x14ac:dyDescent="0.25">
      <c r="A455" s="36" t="s">
        <v>107</v>
      </c>
      <c r="B455" s="51" t="s">
        <v>765</v>
      </c>
      <c r="C455" s="53">
        <v>6521017</v>
      </c>
      <c r="D455" s="53"/>
      <c r="E455" s="53">
        <v>2112</v>
      </c>
      <c r="F455" s="53">
        <v>2026</v>
      </c>
      <c r="G455" s="54">
        <v>670720</v>
      </c>
      <c r="H455" s="51" t="s">
        <v>766</v>
      </c>
    </row>
    <row r="456" spans="1:8" hidden="1" x14ac:dyDescent="0.25">
      <c r="A456" s="36" t="s">
        <v>107</v>
      </c>
      <c r="B456" s="51" t="s">
        <v>715</v>
      </c>
      <c r="C456" s="53">
        <v>6522001</v>
      </c>
      <c r="D456" s="53"/>
      <c r="E456" s="53">
        <v>2112</v>
      </c>
      <c r="F456" s="53">
        <v>2026</v>
      </c>
      <c r="G456" s="54">
        <v>311800</v>
      </c>
      <c r="H456" s="51" t="s">
        <v>766</v>
      </c>
    </row>
    <row r="457" spans="1:8" hidden="1" x14ac:dyDescent="0.25">
      <c r="A457" s="36" t="s">
        <v>107</v>
      </c>
      <c r="B457" s="51" t="s">
        <v>715</v>
      </c>
      <c r="C457" s="53">
        <v>6522002</v>
      </c>
      <c r="D457" s="53"/>
      <c r="E457" s="53">
        <v>2112</v>
      </c>
      <c r="F457" s="53">
        <v>2026</v>
      </c>
      <c r="G457" s="54">
        <v>476160</v>
      </c>
      <c r="H457" s="51" t="s">
        <v>766</v>
      </c>
    </row>
    <row r="458" spans="1:8" hidden="1" x14ac:dyDescent="0.25">
      <c r="A458" s="36" t="s">
        <v>107</v>
      </c>
      <c r="B458" s="51" t="s">
        <v>715</v>
      </c>
      <c r="C458" s="53">
        <v>6522003</v>
      </c>
      <c r="D458" s="53"/>
      <c r="E458" s="53">
        <v>2112</v>
      </c>
      <c r="F458" s="53">
        <v>2026</v>
      </c>
      <c r="G458" s="54">
        <v>481900</v>
      </c>
      <c r="H458" s="51" t="s">
        <v>766</v>
      </c>
    </row>
    <row r="459" spans="1:8" hidden="1" x14ac:dyDescent="0.25">
      <c r="A459" s="36" t="s">
        <v>107</v>
      </c>
      <c r="B459" s="51" t="s">
        <v>715</v>
      </c>
      <c r="C459" s="53">
        <v>6522004</v>
      </c>
      <c r="D459" s="53"/>
      <c r="E459" s="53">
        <v>2112</v>
      </c>
      <c r="F459" s="53">
        <v>2026</v>
      </c>
      <c r="G459" s="54">
        <v>548420</v>
      </c>
      <c r="H459" s="51" t="s">
        <v>766</v>
      </c>
    </row>
    <row r="460" spans="1:8" hidden="1" x14ac:dyDescent="0.25">
      <c r="A460" s="36" t="s">
        <v>107</v>
      </c>
      <c r="B460" s="51" t="s">
        <v>715</v>
      </c>
      <c r="C460" s="53">
        <v>6522005</v>
      </c>
      <c r="D460" s="53"/>
      <c r="E460" s="53">
        <v>2112</v>
      </c>
      <c r="F460" s="53">
        <v>2026</v>
      </c>
      <c r="G460" s="54">
        <v>535480</v>
      </c>
      <c r="H460" s="51" t="s">
        <v>766</v>
      </c>
    </row>
    <row r="461" spans="1:8" hidden="1" x14ac:dyDescent="0.25">
      <c r="A461" s="36" t="s">
        <v>107</v>
      </c>
      <c r="B461" s="51" t="s">
        <v>715</v>
      </c>
      <c r="C461" s="53">
        <v>6522006</v>
      </c>
      <c r="D461" s="53"/>
      <c r="E461" s="53">
        <v>2112</v>
      </c>
      <c r="F461" s="53">
        <v>2026</v>
      </c>
      <c r="G461" s="54">
        <v>492640</v>
      </c>
      <c r="H461" s="51" t="s">
        <v>766</v>
      </c>
    </row>
    <row r="462" spans="1:8" hidden="1" x14ac:dyDescent="0.25">
      <c r="A462" s="36" t="s">
        <v>107</v>
      </c>
      <c r="B462" s="51" t="s">
        <v>715</v>
      </c>
      <c r="C462" s="53">
        <v>6522007</v>
      </c>
      <c r="D462" s="53"/>
      <c r="E462" s="53">
        <v>2112</v>
      </c>
      <c r="F462" s="53">
        <v>2026</v>
      </c>
      <c r="G462" s="54">
        <v>405160</v>
      </c>
      <c r="H462" s="51" t="s">
        <v>766</v>
      </c>
    </row>
    <row r="463" spans="1:8" hidden="1" x14ac:dyDescent="0.25">
      <c r="A463" s="36" t="s">
        <v>107</v>
      </c>
      <c r="B463" s="51" t="s">
        <v>715</v>
      </c>
      <c r="C463" s="53">
        <v>6522008</v>
      </c>
      <c r="D463" s="53"/>
      <c r="E463" s="53">
        <v>2112</v>
      </c>
      <c r="F463" s="53">
        <v>2026</v>
      </c>
      <c r="G463" s="54">
        <v>544200</v>
      </c>
      <c r="H463" s="51" t="s">
        <v>766</v>
      </c>
    </row>
    <row r="464" spans="1:8" hidden="1" x14ac:dyDescent="0.25">
      <c r="A464" s="36" t="s">
        <v>107</v>
      </c>
      <c r="B464" s="51" t="s">
        <v>715</v>
      </c>
      <c r="C464" s="53">
        <v>6522009</v>
      </c>
      <c r="D464" s="53"/>
      <c r="E464" s="53">
        <v>2112</v>
      </c>
      <c r="F464" s="53">
        <v>2026</v>
      </c>
      <c r="G464" s="54">
        <v>600740</v>
      </c>
      <c r="H464" s="51" t="s">
        <v>766</v>
      </c>
    </row>
    <row r="465" spans="1:8" hidden="1" x14ac:dyDescent="0.25">
      <c r="A465" s="36" t="s">
        <v>107</v>
      </c>
      <c r="B465" s="51" t="s">
        <v>715</v>
      </c>
      <c r="C465" s="53">
        <v>6522016</v>
      </c>
      <c r="D465" s="53"/>
      <c r="E465" s="53">
        <v>2112</v>
      </c>
      <c r="F465" s="53">
        <v>2026</v>
      </c>
      <c r="G465" s="54">
        <v>631860</v>
      </c>
      <c r="H465" s="51" t="s">
        <v>766</v>
      </c>
    </row>
    <row r="466" spans="1:8" hidden="1" x14ac:dyDescent="0.25">
      <c r="A466" s="36" t="s">
        <v>107</v>
      </c>
      <c r="B466" s="51" t="s">
        <v>715</v>
      </c>
      <c r="C466" s="53">
        <v>6522017</v>
      </c>
      <c r="D466" s="53"/>
      <c r="E466" s="53">
        <v>2112</v>
      </c>
      <c r="F466" s="53">
        <v>2026</v>
      </c>
      <c r="G466" s="54">
        <v>497460</v>
      </c>
      <c r="H466" s="51" t="s">
        <v>766</v>
      </c>
    </row>
    <row r="467" spans="1:8" hidden="1" x14ac:dyDescent="0.25">
      <c r="A467" s="36" t="s">
        <v>107</v>
      </c>
      <c r="B467" s="51" t="s">
        <v>715</v>
      </c>
      <c r="C467" s="53">
        <v>6522019</v>
      </c>
      <c r="D467" s="53"/>
      <c r="E467" s="53">
        <v>2112</v>
      </c>
      <c r="F467" s="53">
        <v>2026</v>
      </c>
      <c r="G467" s="54">
        <v>209420</v>
      </c>
      <c r="H467" s="51" t="s">
        <v>766</v>
      </c>
    </row>
    <row r="468" spans="1:8" hidden="1" x14ac:dyDescent="0.25">
      <c r="A468" s="36" t="s">
        <v>107</v>
      </c>
      <c r="B468" s="51" t="s">
        <v>715</v>
      </c>
      <c r="C468" s="53">
        <v>6522020</v>
      </c>
      <c r="D468" s="53"/>
      <c r="E468" s="53">
        <v>2112</v>
      </c>
      <c r="F468" s="53">
        <v>2026</v>
      </c>
      <c r="G468" s="54">
        <v>556320</v>
      </c>
      <c r="H468" s="51" t="s">
        <v>766</v>
      </c>
    </row>
    <row r="469" spans="1:8" hidden="1" x14ac:dyDescent="0.25">
      <c r="A469" s="36" t="s">
        <v>107</v>
      </c>
      <c r="B469" s="51" t="s">
        <v>715</v>
      </c>
      <c r="C469" s="53">
        <v>6522021</v>
      </c>
      <c r="D469" s="53"/>
      <c r="E469" s="53">
        <v>2112</v>
      </c>
      <c r="F469" s="53">
        <v>2026</v>
      </c>
      <c r="G469" s="54">
        <v>460560</v>
      </c>
      <c r="H469" s="51" t="s">
        <v>766</v>
      </c>
    </row>
    <row r="470" spans="1:8" hidden="1" x14ac:dyDescent="0.25">
      <c r="A470" s="36" t="s">
        <v>107</v>
      </c>
      <c r="B470" s="51" t="s">
        <v>715</v>
      </c>
      <c r="C470" s="53">
        <v>6522023</v>
      </c>
      <c r="D470" s="53"/>
      <c r="E470" s="53">
        <v>2112</v>
      </c>
      <c r="F470" s="53">
        <v>2026</v>
      </c>
      <c r="G470" s="54">
        <v>698460</v>
      </c>
      <c r="H470" s="51" t="s">
        <v>766</v>
      </c>
    </row>
    <row r="471" spans="1:8" hidden="1" x14ac:dyDescent="0.25">
      <c r="A471" s="36" t="s">
        <v>107</v>
      </c>
      <c r="B471" s="51" t="s">
        <v>715</v>
      </c>
      <c r="C471" s="53">
        <v>6522025</v>
      </c>
      <c r="D471" s="53"/>
      <c r="E471" s="53">
        <v>2112</v>
      </c>
      <c r="F471" s="53">
        <v>2026</v>
      </c>
      <c r="G471" s="54">
        <v>629820</v>
      </c>
      <c r="H471" s="51" t="s">
        <v>766</v>
      </c>
    </row>
    <row r="472" spans="1:8" hidden="1" x14ac:dyDescent="0.25">
      <c r="A472" s="36" t="s">
        <v>107</v>
      </c>
      <c r="B472" s="51" t="s">
        <v>715</v>
      </c>
      <c r="C472" s="53">
        <v>6522026</v>
      </c>
      <c r="D472" s="53"/>
      <c r="E472" s="53">
        <v>2112</v>
      </c>
      <c r="F472" s="53">
        <v>2026</v>
      </c>
      <c r="G472" s="54">
        <v>998140</v>
      </c>
      <c r="H472" s="51" t="s">
        <v>766</v>
      </c>
    </row>
    <row r="473" spans="1:8" hidden="1" x14ac:dyDescent="0.25">
      <c r="A473" s="36" t="s">
        <v>107</v>
      </c>
      <c r="B473" s="51" t="s">
        <v>715</v>
      </c>
      <c r="C473" s="53">
        <v>6522027</v>
      </c>
      <c r="D473" s="53"/>
      <c r="E473" s="53">
        <v>2112</v>
      </c>
      <c r="F473" s="53">
        <v>2026</v>
      </c>
      <c r="G473" s="54">
        <v>790520</v>
      </c>
      <c r="H473" s="51" t="s">
        <v>766</v>
      </c>
    </row>
    <row r="474" spans="1:8" hidden="1" x14ac:dyDescent="0.25">
      <c r="A474" s="36" t="s">
        <v>107</v>
      </c>
      <c r="B474" s="51" t="s">
        <v>715</v>
      </c>
      <c r="C474" s="53">
        <v>6522030</v>
      </c>
      <c r="D474" s="53"/>
      <c r="E474" s="53">
        <v>2112</v>
      </c>
      <c r="F474" s="53">
        <v>2026</v>
      </c>
      <c r="G474" s="54">
        <v>121000</v>
      </c>
      <c r="H474" s="51" t="s">
        <v>766</v>
      </c>
    </row>
    <row r="475" spans="1:8" hidden="1" x14ac:dyDescent="0.25">
      <c r="A475" s="36" t="s">
        <v>107</v>
      </c>
      <c r="B475" s="51" t="s">
        <v>717</v>
      </c>
      <c r="C475" s="53">
        <v>7161004</v>
      </c>
      <c r="D475" s="53"/>
      <c r="E475" s="53">
        <v>2112</v>
      </c>
      <c r="F475" s="53">
        <v>2026</v>
      </c>
      <c r="G475" s="54">
        <v>3098160</v>
      </c>
      <c r="H475" s="184" t="s">
        <v>718</v>
      </c>
    </row>
    <row r="476" spans="1:8" hidden="1" x14ac:dyDescent="0.25">
      <c r="A476" s="36" t="s">
        <v>107</v>
      </c>
      <c r="B476" s="51" t="s">
        <v>767</v>
      </c>
      <c r="C476" s="53">
        <v>6961001</v>
      </c>
      <c r="D476" s="53"/>
      <c r="E476" s="53">
        <v>2112</v>
      </c>
      <c r="F476" s="53">
        <v>2026</v>
      </c>
      <c r="G476" s="54">
        <v>14720</v>
      </c>
      <c r="H476" s="184"/>
    </row>
    <row r="477" spans="1:8" hidden="1" x14ac:dyDescent="0.25">
      <c r="A477" s="36" t="s">
        <v>107</v>
      </c>
      <c r="B477" s="51" t="s">
        <v>767</v>
      </c>
      <c r="C477" s="53">
        <v>6961003</v>
      </c>
      <c r="D477" s="53"/>
      <c r="E477" s="53">
        <v>2112</v>
      </c>
      <c r="F477" s="53">
        <v>2026</v>
      </c>
      <c r="G477" s="54">
        <v>109840</v>
      </c>
      <c r="H477" s="184"/>
    </row>
    <row r="478" spans="1:8" hidden="1" x14ac:dyDescent="0.25">
      <c r="A478" s="36" t="s">
        <v>107</v>
      </c>
      <c r="B478" s="51" t="s">
        <v>712</v>
      </c>
      <c r="C478" s="53">
        <v>6531001</v>
      </c>
      <c r="D478" s="53"/>
      <c r="E478" s="53">
        <v>2112</v>
      </c>
      <c r="F478" s="53">
        <v>2026</v>
      </c>
      <c r="G478" s="54">
        <v>603440</v>
      </c>
      <c r="H478" s="51" t="s">
        <v>768</v>
      </c>
    </row>
    <row r="479" spans="1:8" hidden="1" x14ac:dyDescent="0.25">
      <c r="A479" s="36" t="s">
        <v>107</v>
      </c>
      <c r="B479" s="51" t="s">
        <v>712</v>
      </c>
      <c r="C479" s="53">
        <v>6531002</v>
      </c>
      <c r="D479" s="53"/>
      <c r="E479" s="53">
        <v>2112</v>
      </c>
      <c r="F479" s="53">
        <v>2026</v>
      </c>
      <c r="G479" s="54">
        <v>261000</v>
      </c>
      <c r="H479" s="51" t="s">
        <v>768</v>
      </c>
    </row>
    <row r="480" spans="1:8" hidden="1" x14ac:dyDescent="0.25">
      <c r="A480" s="36" t="s">
        <v>107</v>
      </c>
      <c r="B480" s="51" t="s">
        <v>725</v>
      </c>
      <c r="C480" s="53">
        <v>8101005</v>
      </c>
      <c r="D480" s="53" t="s">
        <v>769</v>
      </c>
      <c r="E480" s="53">
        <v>2111</v>
      </c>
      <c r="F480" s="53">
        <v>2025</v>
      </c>
      <c r="G480" s="54">
        <v>26165</v>
      </c>
      <c r="H480" s="51" t="s">
        <v>770</v>
      </c>
    </row>
    <row r="481" spans="1:8" hidden="1" x14ac:dyDescent="0.25">
      <c r="A481" s="36" t="s">
        <v>107</v>
      </c>
      <c r="B481" s="51" t="s">
        <v>725</v>
      </c>
      <c r="C481" s="53">
        <v>8101006</v>
      </c>
      <c r="D481" s="53" t="s">
        <v>771</v>
      </c>
      <c r="E481" s="53">
        <v>2112</v>
      </c>
      <c r="F481" s="53">
        <v>2025</v>
      </c>
      <c r="G481" s="54">
        <v>79676</v>
      </c>
      <c r="H481" s="51" t="s">
        <v>770</v>
      </c>
    </row>
    <row r="482" spans="1:8" hidden="1" x14ac:dyDescent="0.25">
      <c r="A482" s="36" t="s">
        <v>107</v>
      </c>
      <c r="B482" s="51" t="s">
        <v>772</v>
      </c>
      <c r="C482" s="53">
        <v>8104006</v>
      </c>
      <c r="D482" s="53" t="s">
        <v>773</v>
      </c>
      <c r="E482" s="53">
        <v>2112</v>
      </c>
      <c r="F482" s="53">
        <v>2025</v>
      </c>
      <c r="G482" s="54">
        <v>193988</v>
      </c>
      <c r="H482" s="51" t="s">
        <v>770</v>
      </c>
    </row>
    <row r="483" spans="1:8" hidden="1" x14ac:dyDescent="0.25">
      <c r="A483" s="94" t="s">
        <v>13</v>
      </c>
      <c r="B483" s="95"/>
      <c r="C483" s="96"/>
      <c r="D483" s="96"/>
      <c r="E483" s="96"/>
      <c r="F483" s="96"/>
      <c r="G483" s="97">
        <f>SUM(G421:G482)</f>
        <v>34365249</v>
      </c>
      <c r="H483" s="95"/>
    </row>
    <row r="484" spans="1:8" hidden="1" x14ac:dyDescent="0.25">
      <c r="A484" s="37" t="s">
        <v>108</v>
      </c>
      <c r="B484" s="51" t="s">
        <v>417</v>
      </c>
      <c r="C484" s="53">
        <v>6536003</v>
      </c>
      <c r="D484" s="53"/>
      <c r="E484" s="53">
        <v>2112</v>
      </c>
      <c r="F484" s="53">
        <v>2024</v>
      </c>
      <c r="G484" s="54">
        <v>1543620</v>
      </c>
      <c r="H484" s="51" t="s">
        <v>419</v>
      </c>
    </row>
    <row r="485" spans="1:8" hidden="1" x14ac:dyDescent="0.25">
      <c r="A485" s="37" t="s">
        <v>108</v>
      </c>
      <c r="B485" s="51" t="s">
        <v>420</v>
      </c>
      <c r="C485" s="53">
        <v>5101006</v>
      </c>
      <c r="D485" s="53"/>
      <c r="E485" s="53">
        <v>2111</v>
      </c>
      <c r="F485" s="53">
        <v>2024</v>
      </c>
      <c r="G485" s="54">
        <v>109220</v>
      </c>
      <c r="H485" s="51" t="s">
        <v>416</v>
      </c>
    </row>
    <row r="486" spans="1:8" hidden="1" x14ac:dyDescent="0.25">
      <c r="A486" s="37" t="s">
        <v>108</v>
      </c>
      <c r="B486" s="51" t="s">
        <v>420</v>
      </c>
      <c r="C486" s="53">
        <v>6502003</v>
      </c>
      <c r="D486" s="53"/>
      <c r="E486" s="53">
        <v>2112</v>
      </c>
      <c r="F486" s="53">
        <v>2025</v>
      </c>
      <c r="G486" s="54">
        <v>893080</v>
      </c>
      <c r="H486" s="55" t="s">
        <v>419</v>
      </c>
    </row>
    <row r="487" spans="1:8" hidden="1" x14ac:dyDescent="0.25">
      <c r="A487" s="37" t="s">
        <v>108</v>
      </c>
      <c r="B487" s="51" t="s">
        <v>420</v>
      </c>
      <c r="C487" s="53">
        <v>6508005</v>
      </c>
      <c r="D487" s="53"/>
      <c r="E487" s="53">
        <v>2112</v>
      </c>
      <c r="F487" s="53">
        <v>2025</v>
      </c>
      <c r="G487" s="54">
        <v>531260</v>
      </c>
      <c r="H487" s="55" t="s">
        <v>419</v>
      </c>
    </row>
    <row r="488" spans="1:8" hidden="1" x14ac:dyDescent="0.25">
      <c r="A488" s="37" t="s">
        <v>108</v>
      </c>
      <c r="B488" s="51" t="s">
        <v>421</v>
      </c>
      <c r="C488" s="53">
        <v>6511001</v>
      </c>
      <c r="D488" s="53"/>
      <c r="E488" s="53">
        <v>2112</v>
      </c>
      <c r="F488" s="53">
        <v>2026</v>
      </c>
      <c r="G488" s="54">
        <v>274980</v>
      </c>
      <c r="H488" s="55" t="s">
        <v>419</v>
      </c>
    </row>
    <row r="489" spans="1:8" hidden="1" x14ac:dyDescent="0.25">
      <c r="A489" s="37" t="s">
        <v>108</v>
      </c>
      <c r="B489" s="51" t="s">
        <v>421</v>
      </c>
      <c r="C489" s="53">
        <v>6511003</v>
      </c>
      <c r="D489" s="53"/>
      <c r="E489" s="53">
        <v>2112</v>
      </c>
      <c r="F489" s="53">
        <v>2026</v>
      </c>
      <c r="G489" s="54">
        <v>296080</v>
      </c>
      <c r="H489" s="55" t="s">
        <v>419</v>
      </c>
    </row>
    <row r="490" spans="1:8" hidden="1" x14ac:dyDescent="0.25">
      <c r="A490" s="37" t="s">
        <v>108</v>
      </c>
      <c r="B490" s="51" t="s">
        <v>421</v>
      </c>
      <c r="C490" s="53">
        <v>6511004</v>
      </c>
      <c r="D490" s="53"/>
      <c r="E490" s="53">
        <v>2112</v>
      </c>
      <c r="F490" s="53">
        <v>2026</v>
      </c>
      <c r="G490" s="54">
        <v>362500</v>
      </c>
      <c r="H490" s="55" t="s">
        <v>419</v>
      </c>
    </row>
    <row r="491" spans="1:8" hidden="1" x14ac:dyDescent="0.25">
      <c r="A491" s="37" t="s">
        <v>108</v>
      </c>
      <c r="B491" s="51" t="s">
        <v>421</v>
      </c>
      <c r="C491" s="53">
        <v>6512002</v>
      </c>
      <c r="D491" s="53"/>
      <c r="E491" s="53">
        <v>2112</v>
      </c>
      <c r="F491" s="53">
        <v>2026</v>
      </c>
      <c r="G491" s="54">
        <v>661340</v>
      </c>
      <c r="H491" s="55" t="s">
        <v>419</v>
      </c>
    </row>
    <row r="492" spans="1:8" hidden="1" x14ac:dyDescent="0.25">
      <c r="A492" s="37" t="s">
        <v>108</v>
      </c>
      <c r="B492" s="51" t="s">
        <v>421</v>
      </c>
      <c r="C492" s="53">
        <v>6512003</v>
      </c>
      <c r="D492" s="53"/>
      <c r="E492" s="53">
        <v>2112</v>
      </c>
      <c r="F492" s="53">
        <v>2026</v>
      </c>
      <c r="G492" s="54">
        <v>629820</v>
      </c>
      <c r="H492" s="55" t="s">
        <v>419</v>
      </c>
    </row>
    <row r="493" spans="1:8" hidden="1" x14ac:dyDescent="0.25">
      <c r="A493" s="37" t="s">
        <v>108</v>
      </c>
      <c r="B493" s="51" t="s">
        <v>421</v>
      </c>
      <c r="C493" s="53">
        <v>6512006</v>
      </c>
      <c r="D493" s="53"/>
      <c r="E493" s="53">
        <v>2112</v>
      </c>
      <c r="F493" s="53">
        <v>2026</v>
      </c>
      <c r="G493" s="54">
        <v>775860</v>
      </c>
      <c r="H493" s="55" t="s">
        <v>419</v>
      </c>
    </row>
    <row r="494" spans="1:8" hidden="1" x14ac:dyDescent="0.25">
      <c r="A494" s="37" t="s">
        <v>108</v>
      </c>
      <c r="B494" s="51" t="s">
        <v>421</v>
      </c>
      <c r="C494" s="53">
        <v>6512007</v>
      </c>
      <c r="D494" s="53"/>
      <c r="E494" s="53">
        <v>2112</v>
      </c>
      <c r="F494" s="53">
        <v>2026</v>
      </c>
      <c r="G494" s="54">
        <v>736400</v>
      </c>
      <c r="H494" s="55" t="s">
        <v>419</v>
      </c>
    </row>
    <row r="495" spans="1:8" hidden="1" x14ac:dyDescent="0.25">
      <c r="A495" s="37" t="s">
        <v>108</v>
      </c>
      <c r="B495" s="51" t="s">
        <v>421</v>
      </c>
      <c r="C495" s="53">
        <v>6512008</v>
      </c>
      <c r="D495" s="53"/>
      <c r="E495" s="53">
        <v>2112</v>
      </c>
      <c r="F495" s="53">
        <v>2026</v>
      </c>
      <c r="G495" s="54">
        <v>619700</v>
      </c>
      <c r="H495" s="55" t="s">
        <v>419</v>
      </c>
    </row>
    <row r="496" spans="1:8" hidden="1" x14ac:dyDescent="0.25">
      <c r="A496" s="37" t="s">
        <v>108</v>
      </c>
      <c r="B496" s="51" t="s">
        <v>421</v>
      </c>
      <c r="C496" s="53">
        <v>6513001</v>
      </c>
      <c r="D496" s="53"/>
      <c r="E496" s="53">
        <v>2112</v>
      </c>
      <c r="F496" s="53">
        <v>2026</v>
      </c>
      <c r="G496" s="54">
        <v>965120</v>
      </c>
      <c r="H496" s="55" t="s">
        <v>419</v>
      </c>
    </row>
    <row r="497" spans="1:8" hidden="1" x14ac:dyDescent="0.25">
      <c r="A497" s="94" t="s">
        <v>13</v>
      </c>
      <c r="B497" s="95"/>
      <c r="C497" s="96"/>
      <c r="D497" s="96"/>
      <c r="E497" s="96"/>
      <c r="F497" s="96"/>
      <c r="G497" s="97">
        <f>SUM(G484:G496)</f>
        <v>8398980</v>
      </c>
      <c r="H497" s="95"/>
    </row>
    <row r="498" spans="1:8" hidden="1" x14ac:dyDescent="0.25">
      <c r="A498" s="36" t="s">
        <v>109</v>
      </c>
      <c r="B498" s="57" t="s">
        <v>546</v>
      </c>
      <c r="C498" s="48" t="s">
        <v>547</v>
      </c>
      <c r="D498" s="48"/>
      <c r="E498" s="48">
        <v>2112</v>
      </c>
      <c r="F498" s="48">
        <v>2026</v>
      </c>
      <c r="G498" s="49">
        <v>829240</v>
      </c>
      <c r="H498" s="57" t="s">
        <v>548</v>
      </c>
    </row>
    <row r="499" spans="1:8" hidden="1" x14ac:dyDescent="0.25">
      <c r="A499" s="36" t="s">
        <v>109</v>
      </c>
      <c r="B499" s="57" t="s">
        <v>546</v>
      </c>
      <c r="C499" s="48" t="s">
        <v>549</v>
      </c>
      <c r="D499" s="48"/>
      <c r="E499" s="48">
        <v>2112</v>
      </c>
      <c r="F499" s="48">
        <v>2026</v>
      </c>
      <c r="G499" s="49">
        <v>891960</v>
      </c>
      <c r="H499" s="57" t="s">
        <v>548</v>
      </c>
    </row>
    <row r="500" spans="1:8" hidden="1" x14ac:dyDescent="0.25">
      <c r="A500" s="36" t="s">
        <v>109</v>
      </c>
      <c r="B500" s="57" t="s">
        <v>546</v>
      </c>
      <c r="C500" s="48" t="s">
        <v>550</v>
      </c>
      <c r="D500" s="48"/>
      <c r="E500" s="48">
        <v>2112</v>
      </c>
      <c r="F500" s="48">
        <v>2026</v>
      </c>
      <c r="G500" s="49">
        <v>952040</v>
      </c>
      <c r="H500" s="57" t="s">
        <v>548</v>
      </c>
    </row>
    <row r="501" spans="1:8" hidden="1" x14ac:dyDescent="0.25">
      <c r="A501" s="36" t="s">
        <v>109</v>
      </c>
      <c r="B501" s="57" t="s">
        <v>546</v>
      </c>
      <c r="C501" s="48" t="s">
        <v>551</v>
      </c>
      <c r="D501" s="48"/>
      <c r="E501" s="48">
        <v>2112</v>
      </c>
      <c r="F501" s="48">
        <v>2026</v>
      </c>
      <c r="G501" s="49">
        <v>839760</v>
      </c>
      <c r="H501" s="57" t="s">
        <v>548</v>
      </c>
    </row>
    <row r="502" spans="1:8" hidden="1" x14ac:dyDescent="0.25">
      <c r="A502" s="94" t="s">
        <v>13</v>
      </c>
      <c r="B502" s="95"/>
      <c r="C502" s="96"/>
      <c r="D502" s="96"/>
      <c r="E502" s="96"/>
      <c r="F502" s="96"/>
      <c r="G502" s="97">
        <f>SUM(G498:G501)</f>
        <v>3513000</v>
      </c>
      <c r="H502" s="95"/>
    </row>
    <row r="503" spans="1:8" hidden="1" x14ac:dyDescent="0.25">
      <c r="A503" s="36" t="s">
        <v>110</v>
      </c>
      <c r="B503" s="51" t="s">
        <v>1656</v>
      </c>
      <c r="C503" s="53">
        <v>6802001</v>
      </c>
      <c r="D503" s="53"/>
      <c r="E503" s="53">
        <v>2112</v>
      </c>
      <c r="F503" s="53">
        <v>2026</v>
      </c>
      <c r="G503" s="49">
        <v>427680</v>
      </c>
      <c r="H503" s="51" t="s">
        <v>1652</v>
      </c>
    </row>
    <row r="504" spans="1:8" hidden="1" x14ac:dyDescent="0.25">
      <c r="A504" s="36" t="s">
        <v>110</v>
      </c>
      <c r="B504" s="51" t="s">
        <v>1655</v>
      </c>
      <c r="C504" s="53">
        <v>5201001</v>
      </c>
      <c r="D504" s="53"/>
      <c r="E504" s="53">
        <v>2112</v>
      </c>
      <c r="F504" s="53">
        <v>2026</v>
      </c>
      <c r="G504" s="49">
        <v>4153060</v>
      </c>
      <c r="H504" s="51" t="s">
        <v>1657</v>
      </c>
    </row>
    <row r="505" spans="1:8" hidden="1" x14ac:dyDescent="0.25">
      <c r="A505" s="98" t="s">
        <v>13</v>
      </c>
      <c r="B505" s="96"/>
      <c r="C505" s="96"/>
      <c r="D505" s="96"/>
      <c r="E505" s="96"/>
      <c r="F505" s="96"/>
      <c r="G505" s="97">
        <f>SUM(G503:G504)</f>
        <v>4580740</v>
      </c>
      <c r="H505" s="96"/>
    </row>
    <row r="506" spans="1:8" hidden="1" x14ac:dyDescent="0.25">
      <c r="A506" s="36" t="s">
        <v>112</v>
      </c>
      <c r="B506" s="51" t="s">
        <v>4</v>
      </c>
      <c r="C506" s="53">
        <v>5301004</v>
      </c>
      <c r="D506" s="53"/>
      <c r="E506" s="53">
        <v>2112</v>
      </c>
      <c r="F506" s="53">
        <v>2026</v>
      </c>
      <c r="G506" s="54">
        <v>2342720</v>
      </c>
      <c r="H506" s="51" t="s">
        <v>935</v>
      </c>
    </row>
    <row r="507" spans="1:8" hidden="1" x14ac:dyDescent="0.25">
      <c r="A507" s="36" t="s">
        <v>112</v>
      </c>
      <c r="B507" s="51" t="s">
        <v>4</v>
      </c>
      <c r="C507" s="53">
        <v>5301005</v>
      </c>
      <c r="D507" s="53"/>
      <c r="E507" s="53">
        <v>2112</v>
      </c>
      <c r="F507" s="53">
        <v>2026</v>
      </c>
      <c r="G507" s="54">
        <v>2276400</v>
      </c>
      <c r="H507" s="51" t="s">
        <v>935</v>
      </c>
    </row>
    <row r="508" spans="1:8" hidden="1" x14ac:dyDescent="0.25">
      <c r="A508" s="36" t="s">
        <v>112</v>
      </c>
      <c r="B508" s="51" t="s">
        <v>4</v>
      </c>
      <c r="C508" s="53">
        <v>5301006</v>
      </c>
      <c r="D508" s="53"/>
      <c r="E508" s="53">
        <v>2112</v>
      </c>
      <c r="F508" s="53">
        <v>2026</v>
      </c>
      <c r="G508" s="54">
        <v>2259380</v>
      </c>
      <c r="H508" s="51" t="s">
        <v>935</v>
      </c>
    </row>
    <row r="509" spans="1:8" hidden="1" x14ac:dyDescent="0.25">
      <c r="A509" s="36" t="s">
        <v>112</v>
      </c>
      <c r="B509" s="51" t="s">
        <v>4</v>
      </c>
      <c r="C509" s="53">
        <v>5301007</v>
      </c>
      <c r="D509" s="53"/>
      <c r="E509" s="53">
        <v>2111</v>
      </c>
      <c r="F509" s="53">
        <v>2026</v>
      </c>
      <c r="G509" s="54">
        <v>2038880</v>
      </c>
      <c r="H509" s="51" t="s">
        <v>935</v>
      </c>
    </row>
    <row r="510" spans="1:8" hidden="1" x14ac:dyDescent="0.25">
      <c r="A510" s="36" t="s">
        <v>112</v>
      </c>
      <c r="B510" s="51" t="s">
        <v>4</v>
      </c>
      <c r="C510" s="53">
        <v>5301008</v>
      </c>
      <c r="D510" s="53"/>
      <c r="E510" s="53">
        <v>2112</v>
      </c>
      <c r="F510" s="53">
        <v>2026</v>
      </c>
      <c r="G510" s="54">
        <v>2082180</v>
      </c>
      <c r="H510" s="51" t="s">
        <v>935</v>
      </c>
    </row>
    <row r="511" spans="1:8" hidden="1" x14ac:dyDescent="0.25">
      <c r="A511" s="36" t="s">
        <v>112</v>
      </c>
      <c r="B511" s="51" t="s">
        <v>4</v>
      </c>
      <c r="C511" s="53">
        <v>5001001</v>
      </c>
      <c r="D511" s="53"/>
      <c r="E511" s="53">
        <v>2112</v>
      </c>
      <c r="F511" s="53">
        <v>2026</v>
      </c>
      <c r="G511" s="54">
        <v>157240</v>
      </c>
      <c r="H511" s="51" t="s">
        <v>936</v>
      </c>
    </row>
    <row r="512" spans="1:8" hidden="1" x14ac:dyDescent="0.25">
      <c r="A512" s="36" t="s">
        <v>112</v>
      </c>
      <c r="B512" s="51" t="s">
        <v>4</v>
      </c>
      <c r="C512" s="53">
        <v>5001002</v>
      </c>
      <c r="D512" s="53"/>
      <c r="E512" s="53">
        <v>2112</v>
      </c>
      <c r="F512" s="53">
        <v>2026</v>
      </c>
      <c r="G512" s="54">
        <v>124320</v>
      </c>
      <c r="H512" s="51" t="s">
        <v>936</v>
      </c>
    </row>
    <row r="513" spans="1:8" hidden="1" x14ac:dyDescent="0.25">
      <c r="A513" s="36" t="s">
        <v>112</v>
      </c>
      <c r="B513" s="51" t="s">
        <v>4</v>
      </c>
      <c r="C513" s="53">
        <v>5001003</v>
      </c>
      <c r="D513" s="53"/>
      <c r="E513" s="53">
        <v>2112</v>
      </c>
      <c r="F513" s="53">
        <v>2026</v>
      </c>
      <c r="G513" s="54">
        <v>25720</v>
      </c>
      <c r="H513" s="51" t="s">
        <v>936</v>
      </c>
    </row>
    <row r="514" spans="1:8" hidden="1" x14ac:dyDescent="0.25">
      <c r="A514" s="36" t="s">
        <v>112</v>
      </c>
      <c r="B514" s="51" t="s">
        <v>4</v>
      </c>
      <c r="C514" s="53">
        <v>5001004</v>
      </c>
      <c r="D514" s="53"/>
      <c r="E514" s="53">
        <v>2112</v>
      </c>
      <c r="F514" s="53">
        <v>2026</v>
      </c>
      <c r="G514" s="54">
        <v>33860</v>
      </c>
      <c r="H514" s="51" t="s">
        <v>936</v>
      </c>
    </row>
    <row r="515" spans="1:8" hidden="1" x14ac:dyDescent="0.25">
      <c r="A515" s="36" t="s">
        <v>112</v>
      </c>
      <c r="B515" s="51" t="s">
        <v>4</v>
      </c>
      <c r="C515" s="53">
        <v>5001006</v>
      </c>
      <c r="D515" s="53"/>
      <c r="E515" s="53">
        <v>2112</v>
      </c>
      <c r="F515" s="53">
        <v>2026</v>
      </c>
      <c r="G515" s="54">
        <v>137520</v>
      </c>
      <c r="H515" s="51" t="s">
        <v>936</v>
      </c>
    </row>
    <row r="516" spans="1:8" hidden="1" x14ac:dyDescent="0.25">
      <c r="A516" s="36" t="s">
        <v>112</v>
      </c>
      <c r="B516" s="51" t="s">
        <v>4</v>
      </c>
      <c r="C516" s="53">
        <v>5001007</v>
      </c>
      <c r="D516" s="53"/>
      <c r="E516" s="53">
        <v>2112</v>
      </c>
      <c r="F516" s="53">
        <v>2026</v>
      </c>
      <c r="G516" s="54">
        <v>173580</v>
      </c>
      <c r="H516" s="51" t="s">
        <v>936</v>
      </c>
    </row>
    <row r="517" spans="1:8" hidden="1" x14ac:dyDescent="0.25">
      <c r="A517" s="36" t="s">
        <v>112</v>
      </c>
      <c r="B517" s="51" t="s">
        <v>4</v>
      </c>
      <c r="C517" s="53">
        <v>5001011</v>
      </c>
      <c r="D517" s="53"/>
      <c r="E517" s="53">
        <v>2112</v>
      </c>
      <c r="F517" s="53">
        <v>2026</v>
      </c>
      <c r="G517" s="54">
        <v>154640</v>
      </c>
      <c r="H517" s="51" t="s">
        <v>936</v>
      </c>
    </row>
    <row r="518" spans="1:8" hidden="1" x14ac:dyDescent="0.25">
      <c r="A518" s="36" t="s">
        <v>112</v>
      </c>
      <c r="B518" s="51" t="s">
        <v>4</v>
      </c>
      <c r="C518" s="53">
        <v>5001012</v>
      </c>
      <c r="D518" s="53"/>
      <c r="E518" s="53">
        <v>2112</v>
      </c>
      <c r="F518" s="53">
        <v>2026</v>
      </c>
      <c r="G518" s="54">
        <v>141680</v>
      </c>
      <c r="H518" s="51" t="s">
        <v>936</v>
      </c>
    </row>
    <row r="519" spans="1:8" hidden="1" x14ac:dyDescent="0.25">
      <c r="A519" s="36" t="s">
        <v>112</v>
      </c>
      <c r="B519" s="51" t="s">
        <v>4</v>
      </c>
      <c r="C519" s="53">
        <v>5001013</v>
      </c>
      <c r="D519" s="53"/>
      <c r="E519" s="53">
        <v>2112</v>
      </c>
      <c r="F519" s="53">
        <v>2026</v>
      </c>
      <c r="G519" s="54">
        <v>109740</v>
      </c>
      <c r="H519" s="51" t="s">
        <v>936</v>
      </c>
    </row>
    <row r="520" spans="1:8" hidden="1" x14ac:dyDescent="0.25">
      <c r="A520" s="36" t="s">
        <v>112</v>
      </c>
      <c r="B520" s="51" t="s">
        <v>4</v>
      </c>
      <c r="C520" s="53">
        <v>5001016</v>
      </c>
      <c r="D520" s="53"/>
      <c r="E520" s="53">
        <v>2112</v>
      </c>
      <c r="F520" s="53">
        <v>2026</v>
      </c>
      <c r="G520" s="54">
        <v>56180</v>
      </c>
      <c r="H520" s="51" t="s">
        <v>936</v>
      </c>
    </row>
    <row r="521" spans="1:8" hidden="1" x14ac:dyDescent="0.25">
      <c r="A521" s="36" t="s">
        <v>112</v>
      </c>
      <c r="B521" s="51" t="s">
        <v>4</v>
      </c>
      <c r="C521" s="53">
        <v>5001017</v>
      </c>
      <c r="D521" s="53"/>
      <c r="E521" s="53">
        <v>2112</v>
      </c>
      <c r="F521" s="53">
        <v>2026</v>
      </c>
      <c r="G521" s="54">
        <v>51400</v>
      </c>
      <c r="H521" s="51" t="s">
        <v>936</v>
      </c>
    </row>
    <row r="522" spans="1:8" hidden="1" x14ac:dyDescent="0.25">
      <c r="A522" s="36" t="s">
        <v>112</v>
      </c>
      <c r="B522" s="51" t="s">
        <v>4</v>
      </c>
      <c r="C522" s="53">
        <v>5001018</v>
      </c>
      <c r="D522" s="53"/>
      <c r="E522" s="53">
        <v>2112</v>
      </c>
      <c r="F522" s="53">
        <v>2026</v>
      </c>
      <c r="G522" s="54">
        <v>62540</v>
      </c>
      <c r="H522" s="51" t="s">
        <v>936</v>
      </c>
    </row>
    <row r="523" spans="1:8" hidden="1" x14ac:dyDescent="0.25">
      <c r="A523" s="36" t="s">
        <v>112</v>
      </c>
      <c r="B523" s="51" t="s">
        <v>4</v>
      </c>
      <c r="C523" s="53">
        <v>5001019</v>
      </c>
      <c r="D523" s="53"/>
      <c r="E523" s="53">
        <v>2112</v>
      </c>
      <c r="F523" s="53">
        <v>2026</v>
      </c>
      <c r="G523" s="54">
        <v>66700</v>
      </c>
      <c r="H523" s="51" t="s">
        <v>936</v>
      </c>
    </row>
    <row r="524" spans="1:8" hidden="1" x14ac:dyDescent="0.25">
      <c r="A524" s="36" t="s">
        <v>112</v>
      </c>
      <c r="B524" s="51" t="s">
        <v>4</v>
      </c>
      <c r="C524" s="53">
        <v>5001020</v>
      </c>
      <c r="D524" s="53"/>
      <c r="E524" s="53">
        <v>2112</v>
      </c>
      <c r="F524" s="53">
        <v>2026</v>
      </c>
      <c r="G524" s="54">
        <v>62600</v>
      </c>
      <c r="H524" s="51" t="s">
        <v>936</v>
      </c>
    </row>
    <row r="525" spans="1:8" hidden="1" x14ac:dyDescent="0.25">
      <c r="A525" s="36" t="s">
        <v>112</v>
      </c>
      <c r="B525" s="51" t="s">
        <v>4</v>
      </c>
      <c r="C525" s="53">
        <v>5001021</v>
      </c>
      <c r="D525" s="53"/>
      <c r="E525" s="53">
        <v>2112</v>
      </c>
      <c r="F525" s="53">
        <v>2026</v>
      </c>
      <c r="G525" s="54">
        <v>57640</v>
      </c>
      <c r="H525" s="51" t="s">
        <v>936</v>
      </c>
    </row>
    <row r="526" spans="1:8" hidden="1" x14ac:dyDescent="0.25">
      <c r="A526" s="36" t="s">
        <v>112</v>
      </c>
      <c r="B526" s="51" t="s">
        <v>4</v>
      </c>
      <c r="C526" s="53">
        <v>5001024</v>
      </c>
      <c r="D526" s="53"/>
      <c r="E526" s="53">
        <v>2112</v>
      </c>
      <c r="F526" s="53">
        <v>2026</v>
      </c>
      <c r="G526" s="54">
        <v>61660</v>
      </c>
      <c r="H526" s="51" t="s">
        <v>936</v>
      </c>
    </row>
    <row r="527" spans="1:8" hidden="1" x14ac:dyDescent="0.25">
      <c r="A527" s="36" t="s">
        <v>112</v>
      </c>
      <c r="B527" s="51" t="s">
        <v>4</v>
      </c>
      <c r="C527" s="53">
        <v>5001025</v>
      </c>
      <c r="D527" s="53"/>
      <c r="E527" s="53">
        <v>2112</v>
      </c>
      <c r="F527" s="53">
        <v>2026</v>
      </c>
      <c r="G527" s="54">
        <v>61880</v>
      </c>
      <c r="H527" s="51" t="s">
        <v>936</v>
      </c>
    </row>
    <row r="528" spans="1:8" hidden="1" x14ac:dyDescent="0.25">
      <c r="A528" s="36" t="s">
        <v>112</v>
      </c>
      <c r="B528" s="51" t="s">
        <v>4</v>
      </c>
      <c r="C528" s="53">
        <v>5001026</v>
      </c>
      <c r="D528" s="53"/>
      <c r="E528" s="53">
        <v>2112</v>
      </c>
      <c r="F528" s="53">
        <v>2026</v>
      </c>
      <c r="G528" s="54">
        <v>68560</v>
      </c>
      <c r="H528" s="51" t="s">
        <v>936</v>
      </c>
    </row>
    <row r="529" spans="1:8" hidden="1" x14ac:dyDescent="0.25">
      <c r="A529" s="36" t="s">
        <v>112</v>
      </c>
      <c r="B529" s="51" t="s">
        <v>4</v>
      </c>
      <c r="C529" s="53">
        <v>5001027</v>
      </c>
      <c r="D529" s="53"/>
      <c r="E529" s="53">
        <v>2112</v>
      </c>
      <c r="F529" s="53">
        <v>2026</v>
      </c>
      <c r="G529" s="54">
        <v>57500</v>
      </c>
      <c r="H529" s="51" t="s">
        <v>936</v>
      </c>
    </row>
    <row r="530" spans="1:8" hidden="1" x14ac:dyDescent="0.25">
      <c r="A530" s="36" t="s">
        <v>112</v>
      </c>
      <c r="B530" s="51" t="s">
        <v>4</v>
      </c>
      <c r="C530" s="53">
        <v>5001028</v>
      </c>
      <c r="D530" s="53"/>
      <c r="E530" s="53">
        <v>2112</v>
      </c>
      <c r="F530" s="53">
        <v>2026</v>
      </c>
      <c r="G530" s="54">
        <v>53620</v>
      </c>
      <c r="H530" s="51" t="s">
        <v>936</v>
      </c>
    </row>
    <row r="531" spans="1:8" hidden="1" x14ac:dyDescent="0.25">
      <c r="A531" s="36" t="s">
        <v>112</v>
      </c>
      <c r="B531" s="51" t="s">
        <v>4</v>
      </c>
      <c r="C531" s="53">
        <v>5001031</v>
      </c>
      <c r="D531" s="53"/>
      <c r="E531" s="53">
        <v>2112</v>
      </c>
      <c r="F531" s="53">
        <v>2026</v>
      </c>
      <c r="G531" s="54">
        <v>138860</v>
      </c>
      <c r="H531" s="51" t="s">
        <v>936</v>
      </c>
    </row>
    <row r="532" spans="1:8" hidden="1" x14ac:dyDescent="0.25">
      <c r="A532" s="36" t="s">
        <v>112</v>
      </c>
      <c r="B532" s="51" t="s">
        <v>4</v>
      </c>
      <c r="C532" s="53">
        <v>5001032</v>
      </c>
      <c r="D532" s="53"/>
      <c r="E532" s="53">
        <v>2112</v>
      </c>
      <c r="F532" s="53">
        <v>2026</v>
      </c>
      <c r="G532" s="54">
        <v>134300</v>
      </c>
      <c r="H532" s="51" t="s">
        <v>936</v>
      </c>
    </row>
    <row r="533" spans="1:8" hidden="1" x14ac:dyDescent="0.25">
      <c r="A533" s="36" t="s">
        <v>112</v>
      </c>
      <c r="B533" s="51" t="s">
        <v>4</v>
      </c>
      <c r="C533" s="53">
        <v>5001033</v>
      </c>
      <c r="D533" s="53"/>
      <c r="E533" s="53">
        <v>2112</v>
      </c>
      <c r="F533" s="53">
        <v>2026</v>
      </c>
      <c r="G533" s="54">
        <v>143800</v>
      </c>
      <c r="H533" s="51" t="s">
        <v>936</v>
      </c>
    </row>
    <row r="534" spans="1:8" hidden="1" x14ac:dyDescent="0.25">
      <c r="A534" s="36" t="s">
        <v>112</v>
      </c>
      <c r="B534" s="51" t="s">
        <v>4</v>
      </c>
      <c r="C534" s="53">
        <v>5001036</v>
      </c>
      <c r="D534" s="53"/>
      <c r="E534" s="53">
        <v>2112</v>
      </c>
      <c r="F534" s="53">
        <v>2026</v>
      </c>
      <c r="G534" s="54">
        <v>136500</v>
      </c>
      <c r="H534" s="51" t="s">
        <v>936</v>
      </c>
    </row>
    <row r="535" spans="1:8" hidden="1" x14ac:dyDescent="0.25">
      <c r="A535" s="36" t="s">
        <v>112</v>
      </c>
      <c r="B535" s="51" t="s">
        <v>4</v>
      </c>
      <c r="C535" s="53">
        <v>5001037</v>
      </c>
      <c r="D535" s="53"/>
      <c r="E535" s="53">
        <v>2112</v>
      </c>
      <c r="F535" s="53">
        <v>2026</v>
      </c>
      <c r="G535" s="54">
        <v>153560</v>
      </c>
      <c r="H535" s="51" t="s">
        <v>936</v>
      </c>
    </row>
    <row r="536" spans="1:8" hidden="1" x14ac:dyDescent="0.25">
      <c r="A536" s="36" t="s">
        <v>112</v>
      </c>
      <c r="B536" s="51" t="s">
        <v>4</v>
      </c>
      <c r="C536" s="53">
        <v>5001038</v>
      </c>
      <c r="D536" s="53"/>
      <c r="E536" s="53">
        <v>2112</v>
      </c>
      <c r="F536" s="53">
        <v>2026</v>
      </c>
      <c r="G536" s="54">
        <v>143860</v>
      </c>
      <c r="H536" s="51" t="s">
        <v>936</v>
      </c>
    </row>
    <row r="537" spans="1:8" hidden="1" x14ac:dyDescent="0.25">
      <c r="A537" s="36" t="s">
        <v>112</v>
      </c>
      <c r="B537" s="51" t="s">
        <v>4</v>
      </c>
      <c r="C537" s="53">
        <v>5001039</v>
      </c>
      <c r="D537" s="53"/>
      <c r="E537" s="53">
        <v>2112</v>
      </c>
      <c r="F537" s="53">
        <v>2026</v>
      </c>
      <c r="G537" s="54">
        <v>158720</v>
      </c>
      <c r="H537" s="51" t="s">
        <v>936</v>
      </c>
    </row>
    <row r="538" spans="1:8" hidden="1" x14ac:dyDescent="0.25">
      <c r="A538" s="36" t="s">
        <v>112</v>
      </c>
      <c r="B538" s="51" t="s">
        <v>4</v>
      </c>
      <c r="C538" s="53">
        <v>5001040</v>
      </c>
      <c r="D538" s="53"/>
      <c r="E538" s="53">
        <v>2112</v>
      </c>
      <c r="F538" s="53">
        <v>2026</v>
      </c>
      <c r="G538" s="54">
        <v>127800</v>
      </c>
      <c r="H538" s="51" t="s">
        <v>936</v>
      </c>
    </row>
    <row r="539" spans="1:8" hidden="1" x14ac:dyDescent="0.25">
      <c r="A539" s="36" t="s">
        <v>112</v>
      </c>
      <c r="B539" s="51" t="s">
        <v>4</v>
      </c>
      <c r="C539" s="53">
        <v>5001041</v>
      </c>
      <c r="D539" s="53"/>
      <c r="E539" s="53">
        <v>2112</v>
      </c>
      <c r="F539" s="53">
        <v>2026</v>
      </c>
      <c r="G539" s="54">
        <v>139640</v>
      </c>
      <c r="H539" s="51" t="s">
        <v>936</v>
      </c>
    </row>
    <row r="540" spans="1:8" hidden="1" x14ac:dyDescent="0.25">
      <c r="A540" s="36" t="s">
        <v>112</v>
      </c>
      <c r="B540" s="51" t="s">
        <v>4</v>
      </c>
      <c r="C540" s="53">
        <v>5001044</v>
      </c>
      <c r="D540" s="53"/>
      <c r="E540" s="53">
        <v>2112</v>
      </c>
      <c r="F540" s="53">
        <v>2026</v>
      </c>
      <c r="G540" s="54">
        <v>145040</v>
      </c>
      <c r="H540" s="51" t="s">
        <v>936</v>
      </c>
    </row>
    <row r="541" spans="1:8" hidden="1" x14ac:dyDescent="0.25">
      <c r="A541" s="36" t="s">
        <v>112</v>
      </c>
      <c r="B541" s="51" t="s">
        <v>4</v>
      </c>
      <c r="C541" s="53">
        <v>5001045</v>
      </c>
      <c r="D541" s="53"/>
      <c r="E541" s="53">
        <v>2112</v>
      </c>
      <c r="F541" s="53">
        <v>2026</v>
      </c>
      <c r="G541" s="54">
        <v>129880</v>
      </c>
      <c r="H541" s="51" t="s">
        <v>936</v>
      </c>
    </row>
    <row r="542" spans="1:8" hidden="1" x14ac:dyDescent="0.25">
      <c r="A542" s="36" t="s">
        <v>112</v>
      </c>
      <c r="B542" s="51" t="s">
        <v>4</v>
      </c>
      <c r="C542" s="53">
        <v>5001046</v>
      </c>
      <c r="D542" s="53"/>
      <c r="E542" s="53">
        <v>2112</v>
      </c>
      <c r="F542" s="53">
        <v>2026</v>
      </c>
      <c r="G542" s="54">
        <v>140140</v>
      </c>
      <c r="H542" s="51" t="s">
        <v>936</v>
      </c>
    </row>
    <row r="543" spans="1:8" hidden="1" x14ac:dyDescent="0.25">
      <c r="A543" s="36" t="s">
        <v>112</v>
      </c>
      <c r="B543" s="51" t="s">
        <v>4</v>
      </c>
      <c r="C543" s="53">
        <v>5001049</v>
      </c>
      <c r="D543" s="53"/>
      <c r="E543" s="53">
        <v>2112</v>
      </c>
      <c r="F543" s="53">
        <v>2026</v>
      </c>
      <c r="G543" s="54">
        <v>129320</v>
      </c>
      <c r="H543" s="51" t="s">
        <v>936</v>
      </c>
    </row>
    <row r="544" spans="1:8" hidden="1" x14ac:dyDescent="0.25">
      <c r="A544" s="36" t="s">
        <v>112</v>
      </c>
      <c r="B544" s="51" t="s">
        <v>4</v>
      </c>
      <c r="C544" s="53">
        <v>5001050</v>
      </c>
      <c r="D544" s="53"/>
      <c r="E544" s="53">
        <v>2112</v>
      </c>
      <c r="F544" s="53">
        <v>2026</v>
      </c>
      <c r="G544" s="54">
        <v>137640</v>
      </c>
      <c r="H544" s="51" t="s">
        <v>936</v>
      </c>
    </row>
    <row r="545" spans="1:8" hidden="1" x14ac:dyDescent="0.25">
      <c r="A545" s="36" t="s">
        <v>112</v>
      </c>
      <c r="B545" s="51" t="s">
        <v>4</v>
      </c>
      <c r="C545" s="53">
        <v>5001051</v>
      </c>
      <c r="D545" s="53"/>
      <c r="E545" s="53">
        <v>2112</v>
      </c>
      <c r="F545" s="53">
        <v>2026</v>
      </c>
      <c r="G545" s="54">
        <v>128840</v>
      </c>
      <c r="H545" s="51" t="s">
        <v>936</v>
      </c>
    </row>
    <row r="546" spans="1:8" hidden="1" x14ac:dyDescent="0.25">
      <c r="A546" s="36" t="s">
        <v>112</v>
      </c>
      <c r="B546" s="51" t="s">
        <v>4</v>
      </c>
      <c r="C546" s="53">
        <v>5001054</v>
      </c>
      <c r="D546" s="53"/>
      <c r="E546" s="53">
        <v>2112</v>
      </c>
      <c r="F546" s="53">
        <v>2026</v>
      </c>
      <c r="G546" s="54">
        <v>132580</v>
      </c>
      <c r="H546" s="51" t="s">
        <v>936</v>
      </c>
    </row>
    <row r="547" spans="1:8" hidden="1" x14ac:dyDescent="0.25">
      <c r="A547" s="36" t="s">
        <v>112</v>
      </c>
      <c r="B547" s="51" t="s">
        <v>4</v>
      </c>
      <c r="C547" s="53">
        <v>5001055</v>
      </c>
      <c r="D547" s="53"/>
      <c r="E547" s="53">
        <v>2112</v>
      </c>
      <c r="F547" s="53">
        <v>2026</v>
      </c>
      <c r="G547" s="54">
        <v>123460</v>
      </c>
      <c r="H547" s="51" t="s">
        <v>936</v>
      </c>
    </row>
    <row r="548" spans="1:8" hidden="1" x14ac:dyDescent="0.25">
      <c r="A548" s="36" t="s">
        <v>112</v>
      </c>
      <c r="B548" s="51" t="s">
        <v>4</v>
      </c>
      <c r="C548" s="53">
        <v>5001056</v>
      </c>
      <c r="D548" s="53"/>
      <c r="E548" s="53">
        <v>2112</v>
      </c>
      <c r="F548" s="53">
        <v>2026</v>
      </c>
      <c r="G548" s="54">
        <v>150140</v>
      </c>
      <c r="H548" s="51" t="s">
        <v>936</v>
      </c>
    </row>
    <row r="549" spans="1:8" hidden="1" x14ac:dyDescent="0.25">
      <c r="A549" s="36" t="s">
        <v>112</v>
      </c>
      <c r="B549" s="51" t="s">
        <v>4</v>
      </c>
      <c r="C549" s="53">
        <v>5001059</v>
      </c>
      <c r="D549" s="53"/>
      <c r="E549" s="53">
        <v>2112</v>
      </c>
      <c r="F549" s="53">
        <v>2026</v>
      </c>
      <c r="G549" s="54">
        <v>166480</v>
      </c>
      <c r="H549" s="51" t="s">
        <v>936</v>
      </c>
    </row>
    <row r="550" spans="1:8" hidden="1" x14ac:dyDescent="0.25">
      <c r="A550" s="36" t="s">
        <v>112</v>
      </c>
      <c r="B550" s="51" t="s">
        <v>4</v>
      </c>
      <c r="C550" s="53">
        <v>5001061</v>
      </c>
      <c r="D550" s="53"/>
      <c r="E550" s="53">
        <v>2112</v>
      </c>
      <c r="F550" s="53">
        <v>2026</v>
      </c>
      <c r="G550" s="54">
        <v>137460</v>
      </c>
      <c r="H550" s="51" t="s">
        <v>936</v>
      </c>
    </row>
    <row r="551" spans="1:8" hidden="1" x14ac:dyDescent="0.25">
      <c r="A551" s="36" t="s">
        <v>112</v>
      </c>
      <c r="B551" s="51" t="s">
        <v>4</v>
      </c>
      <c r="C551" s="53">
        <v>5001066</v>
      </c>
      <c r="D551" s="53"/>
      <c r="E551" s="53">
        <v>2112</v>
      </c>
      <c r="F551" s="53">
        <v>2026</v>
      </c>
      <c r="G551" s="54">
        <v>144600</v>
      </c>
      <c r="H551" s="51" t="s">
        <v>936</v>
      </c>
    </row>
    <row r="552" spans="1:8" hidden="1" x14ac:dyDescent="0.25">
      <c r="A552" s="36" t="s">
        <v>112</v>
      </c>
      <c r="B552" s="51" t="s">
        <v>4</v>
      </c>
      <c r="C552" s="53">
        <v>5001069</v>
      </c>
      <c r="D552" s="53"/>
      <c r="E552" s="53">
        <v>2112</v>
      </c>
      <c r="F552" s="53">
        <v>2026</v>
      </c>
      <c r="G552" s="54">
        <v>140720</v>
      </c>
      <c r="H552" s="51" t="s">
        <v>936</v>
      </c>
    </row>
    <row r="553" spans="1:8" hidden="1" x14ac:dyDescent="0.25">
      <c r="A553" s="36" t="s">
        <v>112</v>
      </c>
      <c r="B553" s="51" t="s">
        <v>4</v>
      </c>
      <c r="C553" s="53">
        <v>5001071</v>
      </c>
      <c r="D553" s="53"/>
      <c r="E553" s="53">
        <v>2112</v>
      </c>
      <c r="F553" s="53">
        <v>2026</v>
      </c>
      <c r="G553" s="54">
        <v>134600</v>
      </c>
      <c r="H553" s="51" t="s">
        <v>936</v>
      </c>
    </row>
    <row r="554" spans="1:8" hidden="1" x14ac:dyDescent="0.25">
      <c r="A554" s="36" t="s">
        <v>112</v>
      </c>
      <c r="B554" s="51" t="s">
        <v>4</v>
      </c>
      <c r="C554" s="53">
        <v>5001074</v>
      </c>
      <c r="D554" s="53"/>
      <c r="E554" s="53">
        <v>2112</v>
      </c>
      <c r="F554" s="53">
        <v>2026</v>
      </c>
      <c r="G554" s="54">
        <v>142860</v>
      </c>
      <c r="H554" s="51" t="s">
        <v>936</v>
      </c>
    </row>
    <row r="555" spans="1:8" hidden="1" x14ac:dyDescent="0.25">
      <c r="A555" s="36" t="s">
        <v>112</v>
      </c>
      <c r="B555" s="51" t="s">
        <v>4</v>
      </c>
      <c r="C555" s="53">
        <v>5001075</v>
      </c>
      <c r="D555" s="53"/>
      <c r="E555" s="53">
        <v>2112</v>
      </c>
      <c r="F555" s="53">
        <v>2026</v>
      </c>
      <c r="G555" s="54">
        <v>116600</v>
      </c>
      <c r="H555" s="51" t="s">
        <v>936</v>
      </c>
    </row>
    <row r="556" spans="1:8" hidden="1" x14ac:dyDescent="0.25">
      <c r="A556" s="36" t="s">
        <v>112</v>
      </c>
      <c r="B556" s="51" t="s">
        <v>4</v>
      </c>
      <c r="C556" s="53">
        <v>5001076</v>
      </c>
      <c r="D556" s="53"/>
      <c r="E556" s="53">
        <v>2112</v>
      </c>
      <c r="F556" s="53">
        <v>2026</v>
      </c>
      <c r="G556" s="54">
        <v>141120</v>
      </c>
      <c r="H556" s="51" t="s">
        <v>936</v>
      </c>
    </row>
    <row r="557" spans="1:8" hidden="1" x14ac:dyDescent="0.25">
      <c r="A557" s="36" t="s">
        <v>112</v>
      </c>
      <c r="B557" s="51" t="s">
        <v>4</v>
      </c>
      <c r="C557" s="53">
        <v>5001079</v>
      </c>
      <c r="D557" s="53"/>
      <c r="E557" s="53">
        <v>2112</v>
      </c>
      <c r="F557" s="53">
        <v>2026</v>
      </c>
      <c r="G557" s="54">
        <v>96360</v>
      </c>
      <c r="H557" s="51" t="s">
        <v>936</v>
      </c>
    </row>
    <row r="558" spans="1:8" hidden="1" x14ac:dyDescent="0.25">
      <c r="A558" s="36" t="s">
        <v>112</v>
      </c>
      <c r="B558" s="51" t="s">
        <v>4</v>
      </c>
      <c r="C558" s="53">
        <v>5001081</v>
      </c>
      <c r="D558" s="53"/>
      <c r="E558" s="53">
        <v>2112</v>
      </c>
      <c r="F558" s="53">
        <v>2026</v>
      </c>
      <c r="G558" s="54">
        <v>132120</v>
      </c>
      <c r="H558" s="51" t="s">
        <v>936</v>
      </c>
    </row>
    <row r="559" spans="1:8" hidden="1" x14ac:dyDescent="0.25">
      <c r="A559" s="36" t="s">
        <v>112</v>
      </c>
      <c r="B559" s="51" t="s">
        <v>4</v>
      </c>
      <c r="C559" s="53">
        <v>5001084</v>
      </c>
      <c r="D559" s="53"/>
      <c r="E559" s="53">
        <v>2112</v>
      </c>
      <c r="F559" s="53">
        <v>2026</v>
      </c>
      <c r="G559" s="54">
        <v>132760</v>
      </c>
      <c r="H559" s="51" t="s">
        <v>936</v>
      </c>
    </row>
    <row r="560" spans="1:8" hidden="1" x14ac:dyDescent="0.25">
      <c r="A560" s="36" t="s">
        <v>112</v>
      </c>
      <c r="B560" s="51" t="s">
        <v>4</v>
      </c>
      <c r="C560" s="53">
        <v>5001089</v>
      </c>
      <c r="D560" s="53"/>
      <c r="E560" s="53">
        <v>2112</v>
      </c>
      <c r="F560" s="53">
        <v>2026</v>
      </c>
      <c r="G560" s="54">
        <v>78500</v>
      </c>
      <c r="H560" s="51" t="s">
        <v>936</v>
      </c>
    </row>
    <row r="561" spans="1:8" hidden="1" x14ac:dyDescent="0.25">
      <c r="A561" s="36" t="s">
        <v>112</v>
      </c>
      <c r="B561" s="51" t="s">
        <v>4</v>
      </c>
      <c r="C561" s="53">
        <v>6501018</v>
      </c>
      <c r="D561" s="53"/>
      <c r="E561" s="53">
        <v>2112</v>
      </c>
      <c r="F561" s="53">
        <v>2026</v>
      </c>
      <c r="G561" s="54">
        <v>766440</v>
      </c>
      <c r="H561" s="51" t="s">
        <v>937</v>
      </c>
    </row>
    <row r="562" spans="1:8" hidden="1" x14ac:dyDescent="0.25">
      <c r="A562" s="36" t="s">
        <v>112</v>
      </c>
      <c r="B562" s="51" t="s">
        <v>938</v>
      </c>
      <c r="C562" s="53">
        <v>6561001</v>
      </c>
      <c r="D562" s="53"/>
      <c r="E562" s="53">
        <v>2112</v>
      </c>
      <c r="F562" s="53">
        <v>2026</v>
      </c>
      <c r="G562" s="54">
        <v>268240</v>
      </c>
      <c r="H562" s="51" t="s">
        <v>825</v>
      </c>
    </row>
    <row r="563" spans="1:8" hidden="1" x14ac:dyDescent="0.25">
      <c r="A563" s="36" t="s">
        <v>112</v>
      </c>
      <c r="B563" s="51" t="s">
        <v>938</v>
      </c>
      <c r="C563" s="53">
        <v>6561002</v>
      </c>
      <c r="D563" s="53"/>
      <c r="E563" s="53">
        <v>2111</v>
      </c>
      <c r="F563" s="53">
        <v>2026</v>
      </c>
      <c r="G563" s="54">
        <v>270260</v>
      </c>
      <c r="H563" s="51" t="s">
        <v>825</v>
      </c>
    </row>
    <row r="564" spans="1:8" hidden="1" x14ac:dyDescent="0.25">
      <c r="A564" s="36" t="s">
        <v>112</v>
      </c>
      <c r="B564" s="51" t="s">
        <v>938</v>
      </c>
      <c r="C564" s="53">
        <v>6561003</v>
      </c>
      <c r="D564" s="53"/>
      <c r="E564" s="53">
        <v>2112</v>
      </c>
      <c r="F564" s="53">
        <v>2026</v>
      </c>
      <c r="G564" s="54">
        <v>226060</v>
      </c>
      <c r="H564" s="51" t="s">
        <v>825</v>
      </c>
    </row>
    <row r="565" spans="1:8" hidden="1" x14ac:dyDescent="0.25">
      <c r="A565" s="36" t="s">
        <v>112</v>
      </c>
      <c r="B565" s="51" t="s">
        <v>938</v>
      </c>
      <c r="C565" s="53">
        <v>6561004</v>
      </c>
      <c r="D565" s="53"/>
      <c r="E565" s="53">
        <v>2111</v>
      </c>
      <c r="F565" s="53">
        <v>2026</v>
      </c>
      <c r="G565" s="54">
        <v>261920</v>
      </c>
      <c r="H565" s="51" t="s">
        <v>825</v>
      </c>
    </row>
    <row r="566" spans="1:8" hidden="1" x14ac:dyDescent="0.25">
      <c r="A566" s="36" t="s">
        <v>112</v>
      </c>
      <c r="B566" s="51" t="s">
        <v>938</v>
      </c>
      <c r="C566" s="53">
        <v>6561005</v>
      </c>
      <c r="D566" s="53"/>
      <c r="E566" s="53">
        <v>2112</v>
      </c>
      <c r="F566" s="53">
        <v>2026</v>
      </c>
      <c r="G566" s="54">
        <v>286080</v>
      </c>
      <c r="H566" s="51" t="s">
        <v>825</v>
      </c>
    </row>
    <row r="567" spans="1:8" hidden="1" x14ac:dyDescent="0.25">
      <c r="A567" s="36" t="s">
        <v>112</v>
      </c>
      <c r="B567" s="51" t="s">
        <v>938</v>
      </c>
      <c r="C567" s="53">
        <v>6561006</v>
      </c>
      <c r="D567" s="53"/>
      <c r="E567" s="53">
        <v>2111</v>
      </c>
      <c r="F567" s="53">
        <v>2026</v>
      </c>
      <c r="G567" s="54">
        <v>330860</v>
      </c>
      <c r="H567" s="51" t="s">
        <v>825</v>
      </c>
    </row>
    <row r="568" spans="1:8" hidden="1" x14ac:dyDescent="0.25">
      <c r="A568" s="36" t="s">
        <v>112</v>
      </c>
      <c r="B568" s="51" t="s">
        <v>938</v>
      </c>
      <c r="C568" s="53">
        <v>6561007</v>
      </c>
      <c r="D568" s="53"/>
      <c r="E568" s="53">
        <v>2112</v>
      </c>
      <c r="F568" s="53">
        <v>2026</v>
      </c>
      <c r="G568" s="54">
        <v>521760</v>
      </c>
      <c r="H568" s="51" t="s">
        <v>825</v>
      </c>
    </row>
    <row r="569" spans="1:8" hidden="1" x14ac:dyDescent="0.25">
      <c r="A569" s="36" t="s">
        <v>112</v>
      </c>
      <c r="B569" s="51" t="s">
        <v>938</v>
      </c>
      <c r="C569" s="53">
        <v>6561008</v>
      </c>
      <c r="D569" s="53"/>
      <c r="E569" s="53">
        <v>2111</v>
      </c>
      <c r="F569" s="53">
        <v>2026</v>
      </c>
      <c r="G569" s="54">
        <v>670640</v>
      </c>
      <c r="H569" s="51" t="s">
        <v>825</v>
      </c>
    </row>
    <row r="570" spans="1:8" hidden="1" x14ac:dyDescent="0.25">
      <c r="A570" s="36" t="s">
        <v>112</v>
      </c>
      <c r="B570" s="51" t="s">
        <v>938</v>
      </c>
      <c r="C570" s="53">
        <v>6561009</v>
      </c>
      <c r="D570" s="53"/>
      <c r="E570" s="53">
        <v>2112</v>
      </c>
      <c r="F570" s="53">
        <v>2026</v>
      </c>
      <c r="G570" s="54">
        <v>578900</v>
      </c>
      <c r="H570" s="51" t="s">
        <v>825</v>
      </c>
    </row>
    <row r="571" spans="1:8" hidden="1" x14ac:dyDescent="0.25">
      <c r="A571" s="36" t="s">
        <v>112</v>
      </c>
      <c r="B571" s="51" t="s">
        <v>938</v>
      </c>
      <c r="C571" s="53">
        <v>6561011</v>
      </c>
      <c r="D571" s="53"/>
      <c r="E571" s="53">
        <v>2112</v>
      </c>
      <c r="F571" s="53">
        <v>2026</v>
      </c>
      <c r="G571" s="54">
        <v>484000</v>
      </c>
      <c r="H571" s="51" t="s">
        <v>825</v>
      </c>
    </row>
    <row r="572" spans="1:8" hidden="1" x14ac:dyDescent="0.25">
      <c r="A572" s="36" t="s">
        <v>112</v>
      </c>
      <c r="B572" s="51" t="s">
        <v>938</v>
      </c>
      <c r="C572" s="53">
        <v>6561012</v>
      </c>
      <c r="D572" s="53"/>
      <c r="E572" s="53">
        <v>2111</v>
      </c>
      <c r="F572" s="53">
        <v>2026</v>
      </c>
      <c r="G572" s="54">
        <v>527600</v>
      </c>
      <c r="H572" s="51" t="s">
        <v>825</v>
      </c>
    </row>
    <row r="573" spans="1:8" hidden="1" x14ac:dyDescent="0.25">
      <c r="A573" s="36" t="s">
        <v>112</v>
      </c>
      <c r="B573" s="51" t="s">
        <v>938</v>
      </c>
      <c r="C573" s="53">
        <v>6561013</v>
      </c>
      <c r="D573" s="53"/>
      <c r="E573" s="53">
        <v>2112</v>
      </c>
      <c r="F573" s="53">
        <v>2026</v>
      </c>
      <c r="G573" s="54">
        <v>363100</v>
      </c>
      <c r="H573" s="51" t="s">
        <v>825</v>
      </c>
    </row>
    <row r="574" spans="1:8" hidden="1" x14ac:dyDescent="0.25">
      <c r="A574" s="36" t="s">
        <v>112</v>
      </c>
      <c r="B574" s="51" t="s">
        <v>938</v>
      </c>
      <c r="C574" s="53">
        <v>6561014</v>
      </c>
      <c r="D574" s="53"/>
      <c r="E574" s="53">
        <v>2111</v>
      </c>
      <c r="F574" s="53">
        <v>2026</v>
      </c>
      <c r="G574" s="54">
        <v>571900</v>
      </c>
      <c r="H574" s="51" t="s">
        <v>825</v>
      </c>
    </row>
    <row r="575" spans="1:8" hidden="1" x14ac:dyDescent="0.25">
      <c r="A575" s="36" t="s">
        <v>112</v>
      </c>
      <c r="B575" s="51" t="s">
        <v>938</v>
      </c>
      <c r="C575" s="53">
        <v>6561015</v>
      </c>
      <c r="D575" s="53"/>
      <c r="E575" s="53">
        <v>2112</v>
      </c>
      <c r="F575" s="53">
        <v>2026</v>
      </c>
      <c r="G575" s="54">
        <v>541300</v>
      </c>
      <c r="H575" s="51" t="s">
        <v>825</v>
      </c>
    </row>
    <row r="576" spans="1:8" hidden="1" x14ac:dyDescent="0.25">
      <c r="A576" s="36" t="s">
        <v>112</v>
      </c>
      <c r="B576" s="51" t="s">
        <v>938</v>
      </c>
      <c r="C576" s="53">
        <v>6561016</v>
      </c>
      <c r="D576" s="53"/>
      <c r="E576" s="53">
        <v>2112</v>
      </c>
      <c r="F576" s="53">
        <v>2026</v>
      </c>
      <c r="G576" s="54">
        <v>601680</v>
      </c>
      <c r="H576" s="51" t="s">
        <v>825</v>
      </c>
    </row>
    <row r="577" spans="1:8" hidden="1" x14ac:dyDescent="0.25">
      <c r="A577" s="36" t="s">
        <v>112</v>
      </c>
      <c r="B577" s="51" t="s">
        <v>938</v>
      </c>
      <c r="C577" s="53">
        <v>6561017</v>
      </c>
      <c r="D577" s="53"/>
      <c r="E577" s="53">
        <v>2112</v>
      </c>
      <c r="F577" s="53">
        <v>2026</v>
      </c>
      <c r="G577" s="54">
        <v>436960</v>
      </c>
      <c r="H577" s="51" t="s">
        <v>825</v>
      </c>
    </row>
    <row r="578" spans="1:8" hidden="1" x14ac:dyDescent="0.25">
      <c r="A578" s="36" t="s">
        <v>112</v>
      </c>
      <c r="B578" s="51" t="s">
        <v>938</v>
      </c>
      <c r="C578" s="53">
        <v>6561028</v>
      </c>
      <c r="D578" s="53"/>
      <c r="E578" s="53">
        <v>2112</v>
      </c>
      <c r="F578" s="53">
        <v>2026</v>
      </c>
      <c r="G578" s="54">
        <v>263540</v>
      </c>
      <c r="H578" s="51" t="s">
        <v>825</v>
      </c>
    </row>
    <row r="579" spans="1:8" hidden="1" x14ac:dyDescent="0.25">
      <c r="A579" s="36" t="s">
        <v>112</v>
      </c>
      <c r="B579" s="51" t="s">
        <v>939</v>
      </c>
      <c r="C579" s="53">
        <v>6511001</v>
      </c>
      <c r="D579" s="53"/>
      <c r="E579" s="53">
        <v>2111</v>
      </c>
      <c r="F579" s="53">
        <v>2026</v>
      </c>
      <c r="G579" s="54">
        <v>707080</v>
      </c>
      <c r="H579" s="51" t="s">
        <v>862</v>
      </c>
    </row>
    <row r="580" spans="1:8" hidden="1" x14ac:dyDescent="0.25">
      <c r="A580" s="36" t="s">
        <v>112</v>
      </c>
      <c r="B580" s="51" t="s">
        <v>939</v>
      </c>
      <c r="C580" s="53">
        <v>6511002</v>
      </c>
      <c r="D580" s="53"/>
      <c r="E580" s="53">
        <v>2112</v>
      </c>
      <c r="F580" s="53">
        <v>2026</v>
      </c>
      <c r="G580" s="54">
        <v>616240</v>
      </c>
      <c r="H580" s="51" t="s">
        <v>862</v>
      </c>
    </row>
    <row r="581" spans="1:8" hidden="1" x14ac:dyDescent="0.25">
      <c r="A581" s="36" t="s">
        <v>112</v>
      </c>
      <c r="B581" s="51" t="s">
        <v>939</v>
      </c>
      <c r="C581" s="53">
        <v>6511007</v>
      </c>
      <c r="D581" s="53"/>
      <c r="E581" s="53">
        <v>2112</v>
      </c>
      <c r="F581" s="53">
        <v>2026</v>
      </c>
      <c r="G581" s="54">
        <v>346680</v>
      </c>
      <c r="H581" s="51" t="s">
        <v>862</v>
      </c>
    </row>
    <row r="582" spans="1:8" hidden="1" x14ac:dyDescent="0.25">
      <c r="A582" s="36" t="s">
        <v>112</v>
      </c>
      <c r="B582" s="51" t="s">
        <v>940</v>
      </c>
      <c r="C582" s="53">
        <v>6551001</v>
      </c>
      <c r="D582" s="53"/>
      <c r="E582" s="53">
        <v>2112</v>
      </c>
      <c r="F582" s="53">
        <v>2026</v>
      </c>
      <c r="G582" s="54">
        <v>556020</v>
      </c>
      <c r="H582" s="51" t="s">
        <v>862</v>
      </c>
    </row>
    <row r="583" spans="1:8" hidden="1" x14ac:dyDescent="0.25">
      <c r="A583" s="36" t="s">
        <v>112</v>
      </c>
      <c r="B583" s="51" t="s">
        <v>940</v>
      </c>
      <c r="C583" s="53">
        <v>6551006</v>
      </c>
      <c r="D583" s="53"/>
      <c r="E583" s="53">
        <v>2112</v>
      </c>
      <c r="F583" s="53">
        <v>2026</v>
      </c>
      <c r="G583" s="54">
        <v>151480</v>
      </c>
      <c r="H583" s="51" t="s">
        <v>862</v>
      </c>
    </row>
    <row r="584" spans="1:8" hidden="1" x14ac:dyDescent="0.25">
      <c r="A584" s="94" t="s">
        <v>13</v>
      </c>
      <c r="B584" s="95"/>
      <c r="C584" s="96"/>
      <c r="D584" s="96"/>
      <c r="E584" s="96"/>
      <c r="F584" s="96"/>
      <c r="G584" s="97">
        <f>SUM(G506:G583)</f>
        <v>27125140</v>
      </c>
      <c r="H584" s="95"/>
    </row>
    <row r="585" spans="1:8" ht="45.75" hidden="1" customHeight="1" x14ac:dyDescent="0.25">
      <c r="A585" s="74" t="s">
        <v>1658</v>
      </c>
      <c r="B585" s="93"/>
      <c r="C585" s="75"/>
      <c r="D585" s="75"/>
      <c r="E585" s="75"/>
      <c r="F585" s="75"/>
      <c r="G585" s="76">
        <f>G33+G35+G74+G118+G235+G239+G256+G264+G312+G320+G354+G397+G402+G419+G483+G497+G502+G505+G584</f>
        <v>364456323</v>
      </c>
      <c r="H585" s="75"/>
    </row>
    <row r="586" spans="1:8" x14ac:dyDescent="0.25">
      <c r="G586" s="23">
        <f>SUBTOTAL(9,G585)</f>
        <v>0</v>
      </c>
    </row>
  </sheetData>
  <autoFilter ref="A2:G585">
    <filterColumn colId="0">
      <filters>
        <filter val="AKSARAY"/>
      </filters>
    </filterColumn>
  </autoFilter>
  <mergeCells count="4">
    <mergeCell ref="H475:H477"/>
    <mergeCell ref="A1:H1"/>
    <mergeCell ref="H398:H399"/>
    <mergeCell ref="H400:H401"/>
  </mergeCells>
  <pageMargins left="0.70866141732283472" right="0.70866141732283472" top="0.74803149606299213" bottom="0.74803149606299213" header="0" footer="0"/>
  <pageSetup paperSize="9" scale="2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3"/>
  <sheetViews>
    <sheetView tabSelected="1" topLeftCell="B4" zoomScale="40" zoomScaleNormal="40" zoomScaleSheetLayoutView="30" workbookViewId="0">
      <selection activeCell="H18" sqref="H18"/>
    </sheetView>
  </sheetViews>
  <sheetFormatPr defaultRowHeight="27.75" x14ac:dyDescent="0.25"/>
  <cols>
    <col min="1" max="1" width="52.7109375" style="102" bestFit="1" customWidth="1"/>
    <col min="2" max="2" width="125.85546875" style="102" bestFit="1" customWidth="1"/>
    <col min="3" max="5" width="43.85546875" style="102" customWidth="1"/>
    <col min="6" max="6" width="43.85546875" style="127" customWidth="1"/>
    <col min="7" max="9" width="43.85546875" style="104" customWidth="1"/>
    <col min="10" max="10" width="52.85546875" style="104" customWidth="1"/>
    <col min="11" max="11" width="37.7109375" style="104" bestFit="1" customWidth="1"/>
    <col min="12" max="12" width="46.5703125" style="104" customWidth="1"/>
    <col min="13" max="13" width="32.85546875" style="104" customWidth="1"/>
    <col min="14" max="14" width="9.140625" style="104" customWidth="1"/>
    <col min="15" max="256" width="9.140625" style="104"/>
    <col min="257" max="257" width="52.7109375" style="104" bestFit="1" customWidth="1"/>
    <col min="258" max="258" width="166.5703125" style="104" customWidth="1"/>
    <col min="259" max="266" width="52.85546875" style="104" customWidth="1"/>
    <col min="267" max="267" width="37.7109375" style="104" bestFit="1" customWidth="1"/>
    <col min="268" max="268" width="25.42578125" style="104" customWidth="1"/>
    <col min="269" max="269" width="18.140625" style="104" customWidth="1"/>
    <col min="270" max="270" width="9.140625" style="104" customWidth="1"/>
    <col min="271" max="512" width="9.140625" style="104"/>
    <col min="513" max="513" width="52.7109375" style="104" bestFit="1" customWidth="1"/>
    <col min="514" max="514" width="166.5703125" style="104" customWidth="1"/>
    <col min="515" max="522" width="52.85546875" style="104" customWidth="1"/>
    <col min="523" max="523" width="37.7109375" style="104" bestFit="1" customWidth="1"/>
    <col min="524" max="524" width="25.42578125" style="104" customWidth="1"/>
    <col min="525" max="525" width="18.140625" style="104" customWidth="1"/>
    <col min="526" max="526" width="9.140625" style="104" customWidth="1"/>
    <col min="527" max="768" width="9.140625" style="104"/>
    <col min="769" max="769" width="52.7109375" style="104" bestFit="1" customWidth="1"/>
    <col min="770" max="770" width="166.5703125" style="104" customWidth="1"/>
    <col min="771" max="778" width="52.85546875" style="104" customWidth="1"/>
    <col min="779" max="779" width="37.7109375" style="104" bestFit="1" customWidth="1"/>
    <col min="780" max="780" width="25.42578125" style="104" customWidth="1"/>
    <col min="781" max="781" width="18.140625" style="104" customWidth="1"/>
    <col min="782" max="782" width="9.140625" style="104" customWidth="1"/>
    <col min="783" max="1024" width="9.140625" style="104"/>
    <col min="1025" max="1025" width="52.7109375" style="104" bestFit="1" customWidth="1"/>
    <col min="1026" max="1026" width="166.5703125" style="104" customWidth="1"/>
    <col min="1027" max="1034" width="52.85546875" style="104" customWidth="1"/>
    <col min="1035" max="1035" width="37.7109375" style="104" bestFit="1" customWidth="1"/>
    <col min="1036" max="1036" width="25.42578125" style="104" customWidth="1"/>
    <col min="1037" max="1037" width="18.140625" style="104" customWidth="1"/>
    <col min="1038" max="1038" width="9.140625" style="104" customWidth="1"/>
    <col min="1039" max="1280" width="9.140625" style="104"/>
    <col min="1281" max="1281" width="52.7109375" style="104" bestFit="1" customWidth="1"/>
    <col min="1282" max="1282" width="166.5703125" style="104" customWidth="1"/>
    <col min="1283" max="1290" width="52.85546875" style="104" customWidth="1"/>
    <col min="1291" max="1291" width="37.7109375" style="104" bestFit="1" customWidth="1"/>
    <col min="1292" max="1292" width="25.42578125" style="104" customWidth="1"/>
    <col min="1293" max="1293" width="18.140625" style="104" customWidth="1"/>
    <col min="1294" max="1294" width="9.140625" style="104" customWidth="1"/>
    <col min="1295" max="1536" width="9.140625" style="104"/>
    <col min="1537" max="1537" width="52.7109375" style="104" bestFit="1" customWidth="1"/>
    <col min="1538" max="1538" width="166.5703125" style="104" customWidth="1"/>
    <col min="1539" max="1546" width="52.85546875" style="104" customWidth="1"/>
    <col min="1547" max="1547" width="37.7109375" style="104" bestFit="1" customWidth="1"/>
    <col min="1548" max="1548" width="25.42578125" style="104" customWidth="1"/>
    <col min="1549" max="1549" width="18.140625" style="104" customWidth="1"/>
    <col min="1550" max="1550" width="9.140625" style="104" customWidth="1"/>
    <col min="1551" max="1792" width="9.140625" style="104"/>
    <col min="1793" max="1793" width="52.7109375" style="104" bestFit="1" customWidth="1"/>
    <col min="1794" max="1794" width="166.5703125" style="104" customWidth="1"/>
    <col min="1795" max="1802" width="52.85546875" style="104" customWidth="1"/>
    <col min="1803" max="1803" width="37.7109375" style="104" bestFit="1" customWidth="1"/>
    <col min="1804" max="1804" width="25.42578125" style="104" customWidth="1"/>
    <col min="1805" max="1805" width="18.140625" style="104" customWidth="1"/>
    <col min="1806" max="1806" width="9.140625" style="104" customWidth="1"/>
    <col min="1807" max="2048" width="9.140625" style="104"/>
    <col min="2049" max="2049" width="52.7109375" style="104" bestFit="1" customWidth="1"/>
    <col min="2050" max="2050" width="166.5703125" style="104" customWidth="1"/>
    <col min="2051" max="2058" width="52.85546875" style="104" customWidth="1"/>
    <col min="2059" max="2059" width="37.7109375" style="104" bestFit="1" customWidth="1"/>
    <col min="2060" max="2060" width="25.42578125" style="104" customWidth="1"/>
    <col min="2061" max="2061" width="18.140625" style="104" customWidth="1"/>
    <col min="2062" max="2062" width="9.140625" style="104" customWidth="1"/>
    <col min="2063" max="2304" width="9.140625" style="104"/>
    <col min="2305" max="2305" width="52.7109375" style="104" bestFit="1" customWidth="1"/>
    <col min="2306" max="2306" width="166.5703125" style="104" customWidth="1"/>
    <col min="2307" max="2314" width="52.85546875" style="104" customWidth="1"/>
    <col min="2315" max="2315" width="37.7109375" style="104" bestFit="1" customWidth="1"/>
    <col min="2316" max="2316" width="25.42578125" style="104" customWidth="1"/>
    <col min="2317" max="2317" width="18.140625" style="104" customWidth="1"/>
    <col min="2318" max="2318" width="9.140625" style="104" customWidth="1"/>
    <col min="2319" max="2560" width="9.140625" style="104"/>
    <col min="2561" max="2561" width="52.7109375" style="104" bestFit="1" customWidth="1"/>
    <col min="2562" max="2562" width="166.5703125" style="104" customWidth="1"/>
    <col min="2563" max="2570" width="52.85546875" style="104" customWidth="1"/>
    <col min="2571" max="2571" width="37.7109375" style="104" bestFit="1" customWidth="1"/>
    <col min="2572" max="2572" width="25.42578125" style="104" customWidth="1"/>
    <col min="2573" max="2573" width="18.140625" style="104" customWidth="1"/>
    <col min="2574" max="2574" width="9.140625" style="104" customWidth="1"/>
    <col min="2575" max="2816" width="9.140625" style="104"/>
    <col min="2817" max="2817" width="52.7109375" style="104" bestFit="1" customWidth="1"/>
    <col min="2818" max="2818" width="166.5703125" style="104" customWidth="1"/>
    <col min="2819" max="2826" width="52.85546875" style="104" customWidth="1"/>
    <col min="2827" max="2827" width="37.7109375" style="104" bestFit="1" customWidth="1"/>
    <col min="2828" max="2828" width="25.42578125" style="104" customWidth="1"/>
    <col min="2829" max="2829" width="18.140625" style="104" customWidth="1"/>
    <col min="2830" max="2830" width="9.140625" style="104" customWidth="1"/>
    <col min="2831" max="3072" width="9.140625" style="104"/>
    <col min="3073" max="3073" width="52.7109375" style="104" bestFit="1" customWidth="1"/>
    <col min="3074" max="3074" width="166.5703125" style="104" customWidth="1"/>
    <col min="3075" max="3082" width="52.85546875" style="104" customWidth="1"/>
    <col min="3083" max="3083" width="37.7109375" style="104" bestFit="1" customWidth="1"/>
    <col min="3084" max="3084" width="25.42578125" style="104" customWidth="1"/>
    <col min="3085" max="3085" width="18.140625" style="104" customWidth="1"/>
    <col min="3086" max="3086" width="9.140625" style="104" customWidth="1"/>
    <col min="3087" max="3328" width="9.140625" style="104"/>
    <col min="3329" max="3329" width="52.7109375" style="104" bestFit="1" customWidth="1"/>
    <col min="3330" max="3330" width="166.5703125" style="104" customWidth="1"/>
    <col min="3331" max="3338" width="52.85546875" style="104" customWidth="1"/>
    <col min="3339" max="3339" width="37.7109375" style="104" bestFit="1" customWidth="1"/>
    <col min="3340" max="3340" width="25.42578125" style="104" customWidth="1"/>
    <col min="3341" max="3341" width="18.140625" style="104" customWidth="1"/>
    <col min="3342" max="3342" width="9.140625" style="104" customWidth="1"/>
    <col min="3343" max="3584" width="9.140625" style="104"/>
    <col min="3585" max="3585" width="52.7109375" style="104" bestFit="1" customWidth="1"/>
    <col min="3586" max="3586" width="166.5703125" style="104" customWidth="1"/>
    <col min="3587" max="3594" width="52.85546875" style="104" customWidth="1"/>
    <col min="3595" max="3595" width="37.7109375" style="104" bestFit="1" customWidth="1"/>
    <col min="3596" max="3596" width="25.42578125" style="104" customWidth="1"/>
    <col min="3597" max="3597" width="18.140625" style="104" customWidth="1"/>
    <col min="3598" max="3598" width="9.140625" style="104" customWidth="1"/>
    <col min="3599" max="3840" width="9.140625" style="104"/>
    <col min="3841" max="3841" width="52.7109375" style="104" bestFit="1" customWidth="1"/>
    <col min="3842" max="3842" width="166.5703125" style="104" customWidth="1"/>
    <col min="3843" max="3850" width="52.85546875" style="104" customWidth="1"/>
    <col min="3851" max="3851" width="37.7109375" style="104" bestFit="1" customWidth="1"/>
    <col min="3852" max="3852" width="25.42578125" style="104" customWidth="1"/>
    <col min="3853" max="3853" width="18.140625" style="104" customWidth="1"/>
    <col min="3854" max="3854" width="9.140625" style="104" customWidth="1"/>
    <col min="3855" max="4096" width="9.140625" style="104"/>
    <col min="4097" max="4097" width="52.7109375" style="104" bestFit="1" customWidth="1"/>
    <col min="4098" max="4098" width="166.5703125" style="104" customWidth="1"/>
    <col min="4099" max="4106" width="52.85546875" style="104" customWidth="1"/>
    <col min="4107" max="4107" width="37.7109375" style="104" bestFit="1" customWidth="1"/>
    <col min="4108" max="4108" width="25.42578125" style="104" customWidth="1"/>
    <col min="4109" max="4109" width="18.140625" style="104" customWidth="1"/>
    <col min="4110" max="4110" width="9.140625" style="104" customWidth="1"/>
    <col min="4111" max="4352" width="9.140625" style="104"/>
    <col min="4353" max="4353" width="52.7109375" style="104" bestFit="1" customWidth="1"/>
    <col min="4354" max="4354" width="166.5703125" style="104" customWidth="1"/>
    <col min="4355" max="4362" width="52.85546875" style="104" customWidth="1"/>
    <col min="4363" max="4363" width="37.7109375" style="104" bestFit="1" customWidth="1"/>
    <col min="4364" max="4364" width="25.42578125" style="104" customWidth="1"/>
    <col min="4365" max="4365" width="18.140625" style="104" customWidth="1"/>
    <col min="4366" max="4366" width="9.140625" style="104" customWidth="1"/>
    <col min="4367" max="4608" width="9.140625" style="104"/>
    <col min="4609" max="4609" width="52.7109375" style="104" bestFit="1" customWidth="1"/>
    <col min="4610" max="4610" width="166.5703125" style="104" customWidth="1"/>
    <col min="4611" max="4618" width="52.85546875" style="104" customWidth="1"/>
    <col min="4619" max="4619" width="37.7109375" style="104" bestFit="1" customWidth="1"/>
    <col min="4620" max="4620" width="25.42578125" style="104" customWidth="1"/>
    <col min="4621" max="4621" width="18.140625" style="104" customWidth="1"/>
    <col min="4622" max="4622" width="9.140625" style="104" customWidth="1"/>
    <col min="4623" max="4864" width="9.140625" style="104"/>
    <col min="4865" max="4865" width="52.7109375" style="104" bestFit="1" customWidth="1"/>
    <col min="4866" max="4866" width="166.5703125" style="104" customWidth="1"/>
    <col min="4867" max="4874" width="52.85546875" style="104" customWidth="1"/>
    <col min="4875" max="4875" width="37.7109375" style="104" bestFit="1" customWidth="1"/>
    <col min="4876" max="4876" width="25.42578125" style="104" customWidth="1"/>
    <col min="4877" max="4877" width="18.140625" style="104" customWidth="1"/>
    <col min="4878" max="4878" width="9.140625" style="104" customWidth="1"/>
    <col min="4879" max="5120" width="9.140625" style="104"/>
    <col min="5121" max="5121" width="52.7109375" style="104" bestFit="1" customWidth="1"/>
    <col min="5122" max="5122" width="166.5703125" style="104" customWidth="1"/>
    <col min="5123" max="5130" width="52.85546875" style="104" customWidth="1"/>
    <col min="5131" max="5131" width="37.7109375" style="104" bestFit="1" customWidth="1"/>
    <col min="5132" max="5132" width="25.42578125" style="104" customWidth="1"/>
    <col min="5133" max="5133" width="18.140625" style="104" customWidth="1"/>
    <col min="5134" max="5134" width="9.140625" style="104" customWidth="1"/>
    <col min="5135" max="5376" width="9.140625" style="104"/>
    <col min="5377" max="5377" width="52.7109375" style="104" bestFit="1" customWidth="1"/>
    <col min="5378" max="5378" width="166.5703125" style="104" customWidth="1"/>
    <col min="5379" max="5386" width="52.85546875" style="104" customWidth="1"/>
    <col min="5387" max="5387" width="37.7109375" style="104" bestFit="1" customWidth="1"/>
    <col min="5388" max="5388" width="25.42578125" style="104" customWidth="1"/>
    <col min="5389" max="5389" width="18.140625" style="104" customWidth="1"/>
    <col min="5390" max="5390" width="9.140625" style="104" customWidth="1"/>
    <col min="5391" max="5632" width="9.140625" style="104"/>
    <col min="5633" max="5633" width="52.7109375" style="104" bestFit="1" customWidth="1"/>
    <col min="5634" max="5634" width="166.5703125" style="104" customWidth="1"/>
    <col min="5635" max="5642" width="52.85546875" style="104" customWidth="1"/>
    <col min="5643" max="5643" width="37.7109375" style="104" bestFit="1" customWidth="1"/>
    <col min="5644" max="5644" width="25.42578125" style="104" customWidth="1"/>
    <col min="5645" max="5645" width="18.140625" style="104" customWidth="1"/>
    <col min="5646" max="5646" width="9.140625" style="104" customWidth="1"/>
    <col min="5647" max="5888" width="9.140625" style="104"/>
    <col min="5889" max="5889" width="52.7109375" style="104" bestFit="1" customWidth="1"/>
    <col min="5890" max="5890" width="166.5703125" style="104" customWidth="1"/>
    <col min="5891" max="5898" width="52.85546875" style="104" customWidth="1"/>
    <col min="5899" max="5899" width="37.7109375" style="104" bestFit="1" customWidth="1"/>
    <col min="5900" max="5900" width="25.42578125" style="104" customWidth="1"/>
    <col min="5901" max="5901" width="18.140625" style="104" customWidth="1"/>
    <col min="5902" max="5902" width="9.140625" style="104" customWidth="1"/>
    <col min="5903" max="6144" width="9.140625" style="104"/>
    <col min="6145" max="6145" width="52.7109375" style="104" bestFit="1" customWidth="1"/>
    <col min="6146" max="6146" width="166.5703125" style="104" customWidth="1"/>
    <col min="6147" max="6154" width="52.85546875" style="104" customWidth="1"/>
    <col min="6155" max="6155" width="37.7109375" style="104" bestFit="1" customWidth="1"/>
    <col min="6156" max="6156" width="25.42578125" style="104" customWidth="1"/>
    <col min="6157" max="6157" width="18.140625" style="104" customWidth="1"/>
    <col min="6158" max="6158" width="9.140625" style="104" customWidth="1"/>
    <col min="6159" max="6400" width="9.140625" style="104"/>
    <col min="6401" max="6401" width="52.7109375" style="104" bestFit="1" customWidth="1"/>
    <col min="6402" max="6402" width="166.5703125" style="104" customWidth="1"/>
    <col min="6403" max="6410" width="52.85546875" style="104" customWidth="1"/>
    <col min="6411" max="6411" width="37.7109375" style="104" bestFit="1" customWidth="1"/>
    <col min="6412" max="6412" width="25.42578125" style="104" customWidth="1"/>
    <col min="6413" max="6413" width="18.140625" style="104" customWidth="1"/>
    <col min="6414" max="6414" width="9.140625" style="104" customWidth="1"/>
    <col min="6415" max="6656" width="9.140625" style="104"/>
    <col min="6657" max="6657" width="52.7109375" style="104" bestFit="1" customWidth="1"/>
    <col min="6658" max="6658" width="166.5703125" style="104" customWidth="1"/>
    <col min="6659" max="6666" width="52.85546875" style="104" customWidth="1"/>
    <col min="6667" max="6667" width="37.7109375" style="104" bestFit="1" customWidth="1"/>
    <col min="6668" max="6668" width="25.42578125" style="104" customWidth="1"/>
    <col min="6669" max="6669" width="18.140625" style="104" customWidth="1"/>
    <col min="6670" max="6670" width="9.140625" style="104" customWidth="1"/>
    <col min="6671" max="6912" width="9.140625" style="104"/>
    <col min="6913" max="6913" width="52.7109375" style="104" bestFit="1" customWidth="1"/>
    <col min="6914" max="6914" width="166.5703125" style="104" customWidth="1"/>
    <col min="6915" max="6922" width="52.85546875" style="104" customWidth="1"/>
    <col min="6923" max="6923" width="37.7109375" style="104" bestFit="1" customWidth="1"/>
    <col min="6924" max="6924" width="25.42578125" style="104" customWidth="1"/>
    <col min="6925" max="6925" width="18.140625" style="104" customWidth="1"/>
    <col min="6926" max="6926" width="9.140625" style="104" customWidth="1"/>
    <col min="6927" max="7168" width="9.140625" style="104"/>
    <col min="7169" max="7169" width="52.7109375" style="104" bestFit="1" customWidth="1"/>
    <col min="7170" max="7170" width="166.5703125" style="104" customWidth="1"/>
    <col min="7171" max="7178" width="52.85546875" style="104" customWidth="1"/>
    <col min="7179" max="7179" width="37.7109375" style="104" bestFit="1" customWidth="1"/>
    <col min="7180" max="7180" width="25.42578125" style="104" customWidth="1"/>
    <col min="7181" max="7181" width="18.140625" style="104" customWidth="1"/>
    <col min="7182" max="7182" width="9.140625" style="104" customWidth="1"/>
    <col min="7183" max="7424" width="9.140625" style="104"/>
    <col min="7425" max="7425" width="52.7109375" style="104" bestFit="1" customWidth="1"/>
    <col min="7426" max="7426" width="166.5703125" style="104" customWidth="1"/>
    <col min="7427" max="7434" width="52.85546875" style="104" customWidth="1"/>
    <col min="7435" max="7435" width="37.7109375" style="104" bestFit="1" customWidth="1"/>
    <col min="7436" max="7436" width="25.42578125" style="104" customWidth="1"/>
    <col min="7437" max="7437" width="18.140625" style="104" customWidth="1"/>
    <col min="7438" max="7438" width="9.140625" style="104" customWidth="1"/>
    <col min="7439" max="7680" width="9.140625" style="104"/>
    <col min="7681" max="7681" width="52.7109375" style="104" bestFit="1" customWidth="1"/>
    <col min="7682" max="7682" width="166.5703125" style="104" customWidth="1"/>
    <col min="7683" max="7690" width="52.85546875" style="104" customWidth="1"/>
    <col min="7691" max="7691" width="37.7109375" style="104" bestFit="1" customWidth="1"/>
    <col min="7692" max="7692" width="25.42578125" style="104" customWidth="1"/>
    <col min="7693" max="7693" width="18.140625" style="104" customWidth="1"/>
    <col min="7694" max="7694" width="9.140625" style="104" customWidth="1"/>
    <col min="7695" max="7936" width="9.140625" style="104"/>
    <col min="7937" max="7937" width="52.7109375" style="104" bestFit="1" customWidth="1"/>
    <col min="7938" max="7938" width="166.5703125" style="104" customWidth="1"/>
    <col min="7939" max="7946" width="52.85546875" style="104" customWidth="1"/>
    <col min="7947" max="7947" width="37.7109375" style="104" bestFit="1" customWidth="1"/>
    <col min="7948" max="7948" width="25.42578125" style="104" customWidth="1"/>
    <col min="7949" max="7949" width="18.140625" style="104" customWidth="1"/>
    <col min="7950" max="7950" width="9.140625" style="104" customWidth="1"/>
    <col min="7951" max="8192" width="9.140625" style="104"/>
    <col min="8193" max="8193" width="52.7109375" style="104" bestFit="1" customWidth="1"/>
    <col min="8194" max="8194" width="166.5703125" style="104" customWidth="1"/>
    <col min="8195" max="8202" width="52.85546875" style="104" customWidth="1"/>
    <col min="8203" max="8203" width="37.7109375" style="104" bestFit="1" customWidth="1"/>
    <col min="8204" max="8204" width="25.42578125" style="104" customWidth="1"/>
    <col min="8205" max="8205" width="18.140625" style="104" customWidth="1"/>
    <col min="8206" max="8206" width="9.140625" style="104" customWidth="1"/>
    <col min="8207" max="8448" width="9.140625" style="104"/>
    <col min="8449" max="8449" width="52.7109375" style="104" bestFit="1" customWidth="1"/>
    <col min="8450" max="8450" width="166.5703125" style="104" customWidth="1"/>
    <col min="8451" max="8458" width="52.85546875" style="104" customWidth="1"/>
    <col min="8459" max="8459" width="37.7109375" style="104" bestFit="1" customWidth="1"/>
    <col min="8460" max="8460" width="25.42578125" style="104" customWidth="1"/>
    <col min="8461" max="8461" width="18.140625" style="104" customWidth="1"/>
    <col min="8462" max="8462" width="9.140625" style="104" customWidth="1"/>
    <col min="8463" max="8704" width="9.140625" style="104"/>
    <col min="8705" max="8705" width="52.7109375" style="104" bestFit="1" customWidth="1"/>
    <col min="8706" max="8706" width="166.5703125" style="104" customWidth="1"/>
    <col min="8707" max="8714" width="52.85546875" style="104" customWidth="1"/>
    <col min="8715" max="8715" width="37.7109375" style="104" bestFit="1" customWidth="1"/>
    <col min="8716" max="8716" width="25.42578125" style="104" customWidth="1"/>
    <col min="8717" max="8717" width="18.140625" style="104" customWidth="1"/>
    <col min="8718" max="8718" width="9.140625" style="104" customWidth="1"/>
    <col min="8719" max="8960" width="9.140625" style="104"/>
    <col min="8961" max="8961" width="52.7109375" style="104" bestFit="1" customWidth="1"/>
    <col min="8962" max="8962" width="166.5703125" style="104" customWidth="1"/>
    <col min="8963" max="8970" width="52.85546875" style="104" customWidth="1"/>
    <col min="8971" max="8971" width="37.7109375" style="104" bestFit="1" customWidth="1"/>
    <col min="8972" max="8972" width="25.42578125" style="104" customWidth="1"/>
    <col min="8973" max="8973" width="18.140625" style="104" customWidth="1"/>
    <col min="8974" max="8974" width="9.140625" style="104" customWidth="1"/>
    <col min="8975" max="9216" width="9.140625" style="104"/>
    <col min="9217" max="9217" width="52.7109375" style="104" bestFit="1" customWidth="1"/>
    <col min="9218" max="9218" width="166.5703125" style="104" customWidth="1"/>
    <col min="9219" max="9226" width="52.85546875" style="104" customWidth="1"/>
    <col min="9227" max="9227" width="37.7109375" style="104" bestFit="1" customWidth="1"/>
    <col min="9228" max="9228" width="25.42578125" style="104" customWidth="1"/>
    <col min="9229" max="9229" width="18.140625" style="104" customWidth="1"/>
    <col min="9230" max="9230" width="9.140625" style="104" customWidth="1"/>
    <col min="9231" max="9472" width="9.140625" style="104"/>
    <col min="9473" max="9473" width="52.7109375" style="104" bestFit="1" customWidth="1"/>
    <col min="9474" max="9474" width="166.5703125" style="104" customWidth="1"/>
    <col min="9475" max="9482" width="52.85546875" style="104" customWidth="1"/>
    <col min="9483" max="9483" width="37.7109375" style="104" bestFit="1" customWidth="1"/>
    <col min="9484" max="9484" width="25.42578125" style="104" customWidth="1"/>
    <col min="9485" max="9485" width="18.140625" style="104" customWidth="1"/>
    <col min="9486" max="9486" width="9.140625" style="104" customWidth="1"/>
    <col min="9487" max="9728" width="9.140625" style="104"/>
    <col min="9729" max="9729" width="52.7109375" style="104" bestFit="1" customWidth="1"/>
    <col min="9730" max="9730" width="166.5703125" style="104" customWidth="1"/>
    <col min="9731" max="9738" width="52.85546875" style="104" customWidth="1"/>
    <col min="9739" max="9739" width="37.7109375" style="104" bestFit="1" customWidth="1"/>
    <col min="9740" max="9740" width="25.42578125" style="104" customWidth="1"/>
    <col min="9741" max="9741" width="18.140625" style="104" customWidth="1"/>
    <col min="9742" max="9742" width="9.140625" style="104" customWidth="1"/>
    <col min="9743" max="9984" width="9.140625" style="104"/>
    <col min="9985" max="9985" width="52.7109375" style="104" bestFit="1" customWidth="1"/>
    <col min="9986" max="9986" width="166.5703125" style="104" customWidth="1"/>
    <col min="9987" max="9994" width="52.85546875" style="104" customWidth="1"/>
    <col min="9995" max="9995" width="37.7109375" style="104" bestFit="1" customWidth="1"/>
    <col min="9996" max="9996" width="25.42578125" style="104" customWidth="1"/>
    <col min="9997" max="9997" width="18.140625" style="104" customWidth="1"/>
    <col min="9998" max="9998" width="9.140625" style="104" customWidth="1"/>
    <col min="9999" max="10240" width="9.140625" style="104"/>
    <col min="10241" max="10241" width="52.7109375" style="104" bestFit="1" customWidth="1"/>
    <col min="10242" max="10242" width="166.5703125" style="104" customWidth="1"/>
    <col min="10243" max="10250" width="52.85546875" style="104" customWidth="1"/>
    <col min="10251" max="10251" width="37.7109375" style="104" bestFit="1" customWidth="1"/>
    <col min="10252" max="10252" width="25.42578125" style="104" customWidth="1"/>
    <col min="10253" max="10253" width="18.140625" style="104" customWidth="1"/>
    <col min="10254" max="10254" width="9.140625" style="104" customWidth="1"/>
    <col min="10255" max="10496" width="9.140625" style="104"/>
    <col min="10497" max="10497" width="52.7109375" style="104" bestFit="1" customWidth="1"/>
    <col min="10498" max="10498" width="166.5703125" style="104" customWidth="1"/>
    <col min="10499" max="10506" width="52.85546875" style="104" customWidth="1"/>
    <col min="10507" max="10507" width="37.7109375" style="104" bestFit="1" customWidth="1"/>
    <col min="10508" max="10508" width="25.42578125" style="104" customWidth="1"/>
    <col min="10509" max="10509" width="18.140625" style="104" customWidth="1"/>
    <col min="10510" max="10510" width="9.140625" style="104" customWidth="1"/>
    <col min="10511" max="10752" width="9.140625" style="104"/>
    <col min="10753" max="10753" width="52.7109375" style="104" bestFit="1" customWidth="1"/>
    <col min="10754" max="10754" width="166.5703125" style="104" customWidth="1"/>
    <col min="10755" max="10762" width="52.85546875" style="104" customWidth="1"/>
    <col min="10763" max="10763" width="37.7109375" style="104" bestFit="1" customWidth="1"/>
    <col min="10764" max="10764" width="25.42578125" style="104" customWidth="1"/>
    <col min="10765" max="10765" width="18.140625" style="104" customWidth="1"/>
    <col min="10766" max="10766" width="9.140625" style="104" customWidth="1"/>
    <col min="10767" max="11008" width="9.140625" style="104"/>
    <col min="11009" max="11009" width="52.7109375" style="104" bestFit="1" customWidth="1"/>
    <col min="11010" max="11010" width="166.5703125" style="104" customWidth="1"/>
    <col min="11011" max="11018" width="52.85546875" style="104" customWidth="1"/>
    <col min="11019" max="11019" width="37.7109375" style="104" bestFit="1" customWidth="1"/>
    <col min="11020" max="11020" width="25.42578125" style="104" customWidth="1"/>
    <col min="11021" max="11021" width="18.140625" style="104" customWidth="1"/>
    <col min="11022" max="11022" width="9.140625" style="104" customWidth="1"/>
    <col min="11023" max="11264" width="9.140625" style="104"/>
    <col min="11265" max="11265" width="52.7109375" style="104" bestFit="1" customWidth="1"/>
    <col min="11266" max="11266" width="166.5703125" style="104" customWidth="1"/>
    <col min="11267" max="11274" width="52.85546875" style="104" customWidth="1"/>
    <col min="11275" max="11275" width="37.7109375" style="104" bestFit="1" customWidth="1"/>
    <col min="11276" max="11276" width="25.42578125" style="104" customWidth="1"/>
    <col min="11277" max="11277" width="18.140625" style="104" customWidth="1"/>
    <col min="11278" max="11278" width="9.140625" style="104" customWidth="1"/>
    <col min="11279" max="11520" width="9.140625" style="104"/>
    <col min="11521" max="11521" width="52.7109375" style="104" bestFit="1" customWidth="1"/>
    <col min="11522" max="11522" width="166.5703125" style="104" customWidth="1"/>
    <col min="11523" max="11530" width="52.85546875" style="104" customWidth="1"/>
    <col min="11531" max="11531" width="37.7109375" style="104" bestFit="1" customWidth="1"/>
    <col min="11532" max="11532" width="25.42578125" style="104" customWidth="1"/>
    <col min="11533" max="11533" width="18.140625" style="104" customWidth="1"/>
    <col min="11534" max="11534" width="9.140625" style="104" customWidth="1"/>
    <col min="11535" max="11776" width="9.140625" style="104"/>
    <col min="11777" max="11777" width="52.7109375" style="104" bestFit="1" customWidth="1"/>
    <col min="11778" max="11778" width="166.5703125" style="104" customWidth="1"/>
    <col min="11779" max="11786" width="52.85546875" style="104" customWidth="1"/>
    <col min="11787" max="11787" width="37.7109375" style="104" bestFit="1" customWidth="1"/>
    <col min="11788" max="11788" width="25.42578125" style="104" customWidth="1"/>
    <col min="11789" max="11789" width="18.140625" style="104" customWidth="1"/>
    <col min="11790" max="11790" width="9.140625" style="104" customWidth="1"/>
    <col min="11791" max="12032" width="9.140625" style="104"/>
    <col min="12033" max="12033" width="52.7109375" style="104" bestFit="1" customWidth="1"/>
    <col min="12034" max="12034" width="166.5703125" style="104" customWidth="1"/>
    <col min="12035" max="12042" width="52.85546875" style="104" customWidth="1"/>
    <col min="12043" max="12043" width="37.7109375" style="104" bestFit="1" customWidth="1"/>
    <col min="12044" max="12044" width="25.42578125" style="104" customWidth="1"/>
    <col min="12045" max="12045" width="18.140625" style="104" customWidth="1"/>
    <col min="12046" max="12046" width="9.140625" style="104" customWidth="1"/>
    <col min="12047" max="12288" width="9.140625" style="104"/>
    <col min="12289" max="12289" width="52.7109375" style="104" bestFit="1" customWidth="1"/>
    <col min="12290" max="12290" width="166.5703125" style="104" customWidth="1"/>
    <col min="12291" max="12298" width="52.85546875" style="104" customWidth="1"/>
    <col min="12299" max="12299" width="37.7109375" style="104" bestFit="1" customWidth="1"/>
    <col min="12300" max="12300" width="25.42578125" style="104" customWidth="1"/>
    <col min="12301" max="12301" width="18.140625" style="104" customWidth="1"/>
    <col min="12302" max="12302" width="9.140625" style="104" customWidth="1"/>
    <col min="12303" max="12544" width="9.140625" style="104"/>
    <col min="12545" max="12545" width="52.7109375" style="104" bestFit="1" customWidth="1"/>
    <col min="12546" max="12546" width="166.5703125" style="104" customWidth="1"/>
    <col min="12547" max="12554" width="52.85546875" style="104" customWidth="1"/>
    <col min="12555" max="12555" width="37.7109375" style="104" bestFit="1" customWidth="1"/>
    <col min="12556" max="12556" width="25.42578125" style="104" customWidth="1"/>
    <col min="12557" max="12557" width="18.140625" style="104" customWidth="1"/>
    <col min="12558" max="12558" width="9.140625" style="104" customWidth="1"/>
    <col min="12559" max="12800" width="9.140625" style="104"/>
    <col min="12801" max="12801" width="52.7109375" style="104" bestFit="1" customWidth="1"/>
    <col min="12802" max="12802" width="166.5703125" style="104" customWidth="1"/>
    <col min="12803" max="12810" width="52.85546875" style="104" customWidth="1"/>
    <col min="12811" max="12811" width="37.7109375" style="104" bestFit="1" customWidth="1"/>
    <col min="12812" max="12812" width="25.42578125" style="104" customWidth="1"/>
    <col min="12813" max="12813" width="18.140625" style="104" customWidth="1"/>
    <col min="12814" max="12814" width="9.140625" style="104" customWidth="1"/>
    <col min="12815" max="13056" width="9.140625" style="104"/>
    <col min="13057" max="13057" width="52.7109375" style="104" bestFit="1" customWidth="1"/>
    <col min="13058" max="13058" width="166.5703125" style="104" customWidth="1"/>
    <col min="13059" max="13066" width="52.85546875" style="104" customWidth="1"/>
    <col min="13067" max="13067" width="37.7109375" style="104" bestFit="1" customWidth="1"/>
    <col min="13068" max="13068" width="25.42578125" style="104" customWidth="1"/>
    <col min="13069" max="13069" width="18.140625" style="104" customWidth="1"/>
    <col min="13070" max="13070" width="9.140625" style="104" customWidth="1"/>
    <col min="13071" max="13312" width="9.140625" style="104"/>
    <col min="13313" max="13313" width="52.7109375" style="104" bestFit="1" customWidth="1"/>
    <col min="13314" max="13314" width="166.5703125" style="104" customWidth="1"/>
    <col min="13315" max="13322" width="52.85546875" style="104" customWidth="1"/>
    <col min="13323" max="13323" width="37.7109375" style="104" bestFit="1" customWidth="1"/>
    <col min="13324" max="13324" width="25.42578125" style="104" customWidth="1"/>
    <col min="13325" max="13325" width="18.140625" style="104" customWidth="1"/>
    <col min="13326" max="13326" width="9.140625" style="104" customWidth="1"/>
    <col min="13327" max="13568" width="9.140625" style="104"/>
    <col min="13569" max="13569" width="52.7109375" style="104" bestFit="1" customWidth="1"/>
    <col min="13570" max="13570" width="166.5703125" style="104" customWidth="1"/>
    <col min="13571" max="13578" width="52.85546875" style="104" customWidth="1"/>
    <col min="13579" max="13579" width="37.7109375" style="104" bestFit="1" customWidth="1"/>
    <col min="13580" max="13580" width="25.42578125" style="104" customWidth="1"/>
    <col min="13581" max="13581" width="18.140625" style="104" customWidth="1"/>
    <col min="13582" max="13582" width="9.140625" style="104" customWidth="1"/>
    <col min="13583" max="13824" width="9.140625" style="104"/>
    <col min="13825" max="13825" width="52.7109375" style="104" bestFit="1" customWidth="1"/>
    <col min="13826" max="13826" width="166.5703125" style="104" customWidth="1"/>
    <col min="13827" max="13834" width="52.85546875" style="104" customWidth="1"/>
    <col min="13835" max="13835" width="37.7109375" style="104" bestFit="1" customWidth="1"/>
    <col min="13836" max="13836" width="25.42578125" style="104" customWidth="1"/>
    <col min="13837" max="13837" width="18.140625" style="104" customWidth="1"/>
    <col min="13838" max="13838" width="9.140625" style="104" customWidth="1"/>
    <col min="13839" max="14080" width="9.140625" style="104"/>
    <col min="14081" max="14081" width="52.7109375" style="104" bestFit="1" customWidth="1"/>
    <col min="14082" max="14082" width="166.5703125" style="104" customWidth="1"/>
    <col min="14083" max="14090" width="52.85546875" style="104" customWidth="1"/>
    <col min="14091" max="14091" width="37.7109375" style="104" bestFit="1" customWidth="1"/>
    <col min="14092" max="14092" width="25.42578125" style="104" customWidth="1"/>
    <col min="14093" max="14093" width="18.140625" style="104" customWidth="1"/>
    <col min="14094" max="14094" width="9.140625" style="104" customWidth="1"/>
    <col min="14095" max="14336" width="9.140625" style="104"/>
    <col min="14337" max="14337" width="52.7109375" style="104" bestFit="1" customWidth="1"/>
    <col min="14338" max="14338" width="166.5703125" style="104" customWidth="1"/>
    <col min="14339" max="14346" width="52.85546875" style="104" customWidth="1"/>
    <col min="14347" max="14347" width="37.7109375" style="104" bestFit="1" customWidth="1"/>
    <col min="14348" max="14348" width="25.42578125" style="104" customWidth="1"/>
    <col min="14349" max="14349" width="18.140625" style="104" customWidth="1"/>
    <col min="14350" max="14350" width="9.140625" style="104" customWidth="1"/>
    <col min="14351" max="14592" width="9.140625" style="104"/>
    <col min="14593" max="14593" width="52.7109375" style="104" bestFit="1" customWidth="1"/>
    <col min="14594" max="14594" width="166.5703125" style="104" customWidth="1"/>
    <col min="14595" max="14602" width="52.85546875" style="104" customWidth="1"/>
    <col min="14603" max="14603" width="37.7109375" style="104" bestFit="1" customWidth="1"/>
    <col min="14604" max="14604" width="25.42578125" style="104" customWidth="1"/>
    <col min="14605" max="14605" width="18.140625" style="104" customWidth="1"/>
    <col min="14606" max="14606" width="9.140625" style="104" customWidth="1"/>
    <col min="14607" max="14848" width="9.140625" style="104"/>
    <col min="14849" max="14849" width="52.7109375" style="104" bestFit="1" customWidth="1"/>
    <col min="14850" max="14850" width="166.5703125" style="104" customWidth="1"/>
    <col min="14851" max="14858" width="52.85546875" style="104" customWidth="1"/>
    <col min="14859" max="14859" width="37.7109375" style="104" bestFit="1" customWidth="1"/>
    <col min="14860" max="14860" width="25.42578125" style="104" customWidth="1"/>
    <col min="14861" max="14861" width="18.140625" style="104" customWidth="1"/>
    <col min="14862" max="14862" width="9.140625" style="104" customWidth="1"/>
    <col min="14863" max="15104" width="9.140625" style="104"/>
    <col min="15105" max="15105" width="52.7109375" style="104" bestFit="1" customWidth="1"/>
    <col min="15106" max="15106" width="166.5703125" style="104" customWidth="1"/>
    <col min="15107" max="15114" width="52.85546875" style="104" customWidth="1"/>
    <col min="15115" max="15115" width="37.7109375" style="104" bestFit="1" customWidth="1"/>
    <col min="15116" max="15116" width="25.42578125" style="104" customWidth="1"/>
    <col min="15117" max="15117" width="18.140625" style="104" customWidth="1"/>
    <col min="15118" max="15118" width="9.140625" style="104" customWidth="1"/>
    <col min="15119" max="15360" width="9.140625" style="104"/>
    <col min="15361" max="15361" width="52.7109375" style="104" bestFit="1" customWidth="1"/>
    <col min="15362" max="15362" width="166.5703125" style="104" customWidth="1"/>
    <col min="15363" max="15370" width="52.85546875" style="104" customWidth="1"/>
    <col min="15371" max="15371" width="37.7109375" style="104" bestFit="1" customWidth="1"/>
    <col min="15372" max="15372" width="25.42578125" style="104" customWidth="1"/>
    <col min="15373" max="15373" width="18.140625" style="104" customWidth="1"/>
    <col min="15374" max="15374" width="9.140625" style="104" customWidth="1"/>
    <col min="15375" max="15616" width="9.140625" style="104"/>
    <col min="15617" max="15617" width="52.7109375" style="104" bestFit="1" customWidth="1"/>
    <col min="15618" max="15618" width="166.5703125" style="104" customWidth="1"/>
    <col min="15619" max="15626" width="52.85546875" style="104" customWidth="1"/>
    <col min="15627" max="15627" width="37.7109375" style="104" bestFit="1" customWidth="1"/>
    <col min="15628" max="15628" width="25.42578125" style="104" customWidth="1"/>
    <col min="15629" max="15629" width="18.140625" style="104" customWidth="1"/>
    <col min="15630" max="15630" width="9.140625" style="104" customWidth="1"/>
    <col min="15631" max="15872" width="9.140625" style="104"/>
    <col min="15873" max="15873" width="52.7109375" style="104" bestFit="1" customWidth="1"/>
    <col min="15874" max="15874" width="166.5703125" style="104" customWidth="1"/>
    <col min="15875" max="15882" width="52.85546875" style="104" customWidth="1"/>
    <col min="15883" max="15883" width="37.7109375" style="104" bestFit="1" customWidth="1"/>
    <col min="15884" max="15884" width="25.42578125" style="104" customWidth="1"/>
    <col min="15885" max="15885" width="18.140625" style="104" customWidth="1"/>
    <col min="15886" max="15886" width="9.140625" style="104" customWidth="1"/>
    <col min="15887" max="16128" width="9.140625" style="104"/>
    <col min="16129" max="16129" width="52.7109375" style="104" bestFit="1" customWidth="1"/>
    <col min="16130" max="16130" width="166.5703125" style="104" customWidth="1"/>
    <col min="16131" max="16138" width="52.85546875" style="104" customWidth="1"/>
    <col min="16139" max="16139" width="37.7109375" style="104" bestFit="1" customWidth="1"/>
    <col min="16140" max="16140" width="25.42578125" style="104" customWidth="1"/>
    <col min="16141" max="16141" width="18.140625" style="104" customWidth="1"/>
    <col min="16142" max="16142" width="9.140625" style="104" customWidth="1"/>
    <col min="16143" max="16384" width="9.140625" style="104"/>
  </cols>
  <sheetData>
    <row r="1" spans="1:12" ht="33.75" thickBot="1" x14ac:dyDescent="0.3">
      <c r="F1" s="103"/>
      <c r="I1" s="105" t="s">
        <v>1659</v>
      </c>
    </row>
    <row r="2" spans="1:12" ht="59.45" customHeight="1" x14ac:dyDescent="0.25">
      <c r="A2" s="188" t="s">
        <v>1677</v>
      </c>
      <c r="B2" s="189"/>
      <c r="C2" s="189"/>
      <c r="D2" s="189"/>
      <c r="E2" s="189"/>
      <c r="F2" s="189"/>
      <c r="G2" s="189"/>
      <c r="H2" s="189"/>
      <c r="I2" s="190"/>
      <c r="J2" s="143"/>
      <c r="K2" s="106"/>
      <c r="L2" s="106"/>
    </row>
    <row r="3" spans="1:12" ht="33" x14ac:dyDescent="0.25">
      <c r="A3" s="199" t="s">
        <v>6</v>
      </c>
      <c r="B3" s="144">
        <v>2023</v>
      </c>
      <c r="C3" s="200">
        <v>2024</v>
      </c>
      <c r="D3" s="200"/>
      <c r="E3" s="200">
        <v>2025</v>
      </c>
      <c r="F3" s="200"/>
      <c r="G3" s="200">
        <v>2026</v>
      </c>
      <c r="H3" s="200"/>
      <c r="I3" s="201" t="s">
        <v>13</v>
      </c>
      <c r="J3" s="102"/>
      <c r="K3" s="102"/>
      <c r="L3" s="103"/>
    </row>
    <row r="4" spans="1:12" ht="33" x14ac:dyDescent="0.25">
      <c r="A4" s="199"/>
      <c r="B4" s="140" t="s">
        <v>1661</v>
      </c>
      <c r="C4" s="145" t="s">
        <v>1660</v>
      </c>
      <c r="D4" s="140" t="s">
        <v>1661</v>
      </c>
      <c r="E4" s="140" t="s">
        <v>1660</v>
      </c>
      <c r="F4" s="140" t="s">
        <v>1661</v>
      </c>
      <c r="G4" s="140" t="s">
        <v>1660</v>
      </c>
      <c r="H4" s="140" t="s">
        <v>1661</v>
      </c>
      <c r="I4" s="201"/>
      <c r="J4" s="102"/>
      <c r="K4" s="102"/>
      <c r="L4" s="103"/>
    </row>
    <row r="5" spans="1:12" ht="33" x14ac:dyDescent="0.25">
      <c r="A5" s="109" t="s">
        <v>81</v>
      </c>
      <c r="B5" s="110"/>
      <c r="C5" s="110"/>
      <c r="D5" s="110"/>
      <c r="E5" s="110"/>
      <c r="F5" s="110">
        <v>8000</v>
      </c>
      <c r="G5" s="110"/>
      <c r="H5" s="110"/>
      <c r="I5" s="175">
        <f>B5+C5+D5+E5+F5+G5+H5</f>
        <v>8000</v>
      </c>
      <c r="J5" s="102"/>
      <c r="K5" s="102"/>
      <c r="L5" s="103"/>
    </row>
    <row r="6" spans="1:12" ht="33" x14ac:dyDescent="0.25">
      <c r="A6" s="109" t="s">
        <v>82</v>
      </c>
      <c r="B6" s="110"/>
      <c r="C6" s="110"/>
      <c r="D6" s="110"/>
      <c r="E6" s="110"/>
      <c r="F6" s="110"/>
      <c r="G6" s="110">
        <v>2500</v>
      </c>
      <c r="H6" s="110">
        <v>2000</v>
      </c>
      <c r="I6" s="175">
        <f t="shared" ref="I6:I34" si="0">B6+C6+D6+E6+F6+G6+H6</f>
        <v>4500</v>
      </c>
      <c r="J6" s="102"/>
      <c r="K6" s="102"/>
      <c r="L6" s="103"/>
    </row>
    <row r="7" spans="1:12" ht="33" x14ac:dyDescent="0.25">
      <c r="A7" s="109" t="s">
        <v>83</v>
      </c>
      <c r="B7" s="110"/>
      <c r="C7" s="110"/>
      <c r="D7" s="110"/>
      <c r="E7" s="110"/>
      <c r="F7" s="110"/>
      <c r="G7" s="110">
        <v>2500</v>
      </c>
      <c r="H7" s="110">
        <v>2500</v>
      </c>
      <c r="I7" s="175">
        <f t="shared" si="0"/>
        <v>5000</v>
      </c>
      <c r="J7" s="102"/>
      <c r="K7" s="102"/>
      <c r="L7" s="103"/>
    </row>
    <row r="8" spans="1:12" ht="33" x14ac:dyDescent="0.25">
      <c r="A8" s="109" t="s">
        <v>14</v>
      </c>
      <c r="B8" s="110"/>
      <c r="C8" s="110"/>
      <c r="D8" s="110"/>
      <c r="E8" s="110"/>
      <c r="F8" s="110">
        <v>810</v>
      </c>
      <c r="G8" s="110">
        <v>2700</v>
      </c>
      <c r="H8" s="110"/>
      <c r="I8" s="175">
        <f t="shared" si="0"/>
        <v>3510</v>
      </c>
      <c r="J8" s="102"/>
      <c r="K8" s="102"/>
      <c r="L8" s="103"/>
    </row>
    <row r="9" spans="1:12" ht="33" x14ac:dyDescent="0.25">
      <c r="A9" s="109" t="s">
        <v>84</v>
      </c>
      <c r="B9" s="110"/>
      <c r="C9" s="110"/>
      <c r="D9" s="110"/>
      <c r="E9" s="110"/>
      <c r="F9" s="110"/>
      <c r="G9" s="110">
        <v>6000</v>
      </c>
      <c r="H9" s="110">
        <f>894+2288</f>
        <v>3182</v>
      </c>
      <c r="I9" s="175">
        <f t="shared" si="0"/>
        <v>9182</v>
      </c>
      <c r="J9" s="102"/>
      <c r="K9" s="102"/>
      <c r="L9" s="103"/>
    </row>
    <row r="10" spans="1:12" ht="33" x14ac:dyDescent="0.25">
      <c r="A10" s="109" t="s">
        <v>85</v>
      </c>
      <c r="B10" s="110"/>
      <c r="C10" s="110"/>
      <c r="D10" s="110"/>
      <c r="E10" s="110"/>
      <c r="F10" s="110">
        <v>921</v>
      </c>
      <c r="G10" s="110"/>
      <c r="H10" s="110">
        <v>9849</v>
      </c>
      <c r="I10" s="175">
        <f t="shared" si="0"/>
        <v>10770</v>
      </c>
      <c r="J10" s="102"/>
      <c r="K10" s="102"/>
      <c r="L10" s="103"/>
    </row>
    <row r="11" spans="1:12" ht="33" x14ac:dyDescent="0.25">
      <c r="A11" s="109" t="s">
        <v>86</v>
      </c>
      <c r="B11" s="110"/>
      <c r="C11" s="110"/>
      <c r="D11" s="110"/>
      <c r="E11" s="110"/>
      <c r="F11" s="110"/>
      <c r="G11" s="110">
        <v>6486</v>
      </c>
      <c r="H11" s="110">
        <v>1514</v>
      </c>
      <c r="I11" s="175">
        <f t="shared" si="0"/>
        <v>8000</v>
      </c>
      <c r="J11" s="102"/>
      <c r="K11" s="102"/>
      <c r="L11" s="103"/>
    </row>
    <row r="12" spans="1:12" ht="33" x14ac:dyDescent="0.25">
      <c r="A12" s="109" t="s">
        <v>87</v>
      </c>
      <c r="B12" s="110">
        <v>1026</v>
      </c>
      <c r="C12" s="110"/>
      <c r="D12" s="110"/>
      <c r="E12" s="110"/>
      <c r="F12" s="110"/>
      <c r="G12" s="110">
        <v>5000</v>
      </c>
      <c r="H12" s="110"/>
      <c r="I12" s="175">
        <f t="shared" si="0"/>
        <v>6026</v>
      </c>
      <c r="J12" s="102"/>
      <c r="K12" s="102"/>
      <c r="L12" s="103"/>
    </row>
    <row r="13" spans="1:12" ht="33" x14ac:dyDescent="0.25">
      <c r="A13" s="109" t="s">
        <v>88</v>
      </c>
      <c r="B13" s="110"/>
      <c r="C13" s="110"/>
      <c r="D13" s="110"/>
      <c r="E13" s="110"/>
      <c r="F13" s="110"/>
      <c r="G13" s="110">
        <v>3000</v>
      </c>
      <c r="H13" s="110">
        <v>7000</v>
      </c>
      <c r="I13" s="175">
        <f t="shared" si="0"/>
        <v>10000</v>
      </c>
      <c r="J13" s="102"/>
      <c r="K13" s="102"/>
      <c r="L13" s="103"/>
    </row>
    <row r="14" spans="1:12" ht="33" x14ac:dyDescent="0.25">
      <c r="A14" s="109" t="s">
        <v>89</v>
      </c>
      <c r="B14" s="110"/>
      <c r="C14" s="110"/>
      <c r="D14" s="110"/>
      <c r="E14" s="110"/>
      <c r="F14" s="110"/>
      <c r="G14" s="110"/>
      <c r="H14" s="110">
        <v>7000</v>
      </c>
      <c r="I14" s="175">
        <f t="shared" si="0"/>
        <v>7000</v>
      </c>
      <c r="J14" s="102"/>
      <c r="K14" s="102"/>
      <c r="L14" s="103"/>
    </row>
    <row r="15" spans="1:12" ht="33" x14ac:dyDescent="0.25">
      <c r="A15" s="109" t="s">
        <v>90</v>
      </c>
      <c r="B15" s="110"/>
      <c r="C15" s="110"/>
      <c r="D15" s="110"/>
      <c r="E15" s="110"/>
      <c r="F15" s="110"/>
      <c r="G15" s="110"/>
      <c r="H15" s="110">
        <v>2500</v>
      </c>
      <c r="I15" s="175">
        <f t="shared" si="0"/>
        <v>2500</v>
      </c>
      <c r="J15" s="102"/>
      <c r="K15" s="102"/>
      <c r="L15" s="103"/>
    </row>
    <row r="16" spans="1:12" ht="33" x14ac:dyDescent="0.25">
      <c r="A16" s="109" t="s">
        <v>91</v>
      </c>
      <c r="B16" s="110"/>
      <c r="C16" s="110">
        <v>2361</v>
      </c>
      <c r="D16" s="110">
        <v>217</v>
      </c>
      <c r="E16" s="110"/>
      <c r="F16" s="110">
        <v>2167</v>
      </c>
      <c r="G16" s="110">
        <v>8422</v>
      </c>
      <c r="H16" s="110">
        <v>4000</v>
      </c>
      <c r="I16" s="175">
        <f t="shared" si="0"/>
        <v>17167</v>
      </c>
      <c r="J16" s="102"/>
      <c r="K16" s="102"/>
      <c r="L16" s="103"/>
    </row>
    <row r="17" spans="1:12" ht="33" x14ac:dyDescent="0.25">
      <c r="A17" s="109" t="s">
        <v>16</v>
      </c>
      <c r="B17" s="110"/>
      <c r="C17" s="110"/>
      <c r="D17" s="110"/>
      <c r="E17" s="110"/>
      <c r="F17" s="110"/>
      <c r="G17" s="110">
        <v>3813</v>
      </c>
      <c r="H17" s="110">
        <v>1844</v>
      </c>
      <c r="I17" s="175">
        <f t="shared" si="0"/>
        <v>5657</v>
      </c>
      <c r="J17" s="102"/>
      <c r="K17" s="102"/>
      <c r="L17" s="103"/>
    </row>
    <row r="18" spans="1:12" ht="33" x14ac:dyDescent="0.25">
      <c r="A18" s="109" t="s">
        <v>92</v>
      </c>
      <c r="B18" s="110"/>
      <c r="C18" s="110"/>
      <c r="D18" s="110"/>
      <c r="E18" s="110"/>
      <c r="F18" s="110"/>
      <c r="G18" s="110">
        <v>323</v>
      </c>
      <c r="H18" s="110">
        <v>2627</v>
      </c>
      <c r="I18" s="175">
        <f t="shared" si="0"/>
        <v>2950</v>
      </c>
      <c r="J18" s="102"/>
      <c r="K18" s="102"/>
      <c r="L18" s="103"/>
    </row>
    <row r="19" spans="1:12" ht="33" x14ac:dyDescent="0.25">
      <c r="A19" s="109" t="s">
        <v>95</v>
      </c>
      <c r="B19" s="110"/>
      <c r="C19" s="110"/>
      <c r="D19" s="110"/>
      <c r="E19" s="110"/>
      <c r="F19" s="110"/>
      <c r="G19" s="110"/>
      <c r="H19" s="110">
        <v>20000</v>
      </c>
      <c r="I19" s="175">
        <f t="shared" si="0"/>
        <v>20000</v>
      </c>
      <c r="J19" s="102"/>
      <c r="K19" s="102"/>
      <c r="L19" s="103"/>
    </row>
    <row r="20" spans="1:12" ht="33" x14ac:dyDescent="0.25">
      <c r="A20" s="109" t="s">
        <v>1665</v>
      </c>
      <c r="B20" s="110"/>
      <c r="C20" s="110"/>
      <c r="D20" s="110"/>
      <c r="E20" s="110"/>
      <c r="F20" s="110"/>
      <c r="G20" s="110">
        <f>2627+873</f>
        <v>3500</v>
      </c>
      <c r="H20" s="110">
        <f>323+2677</f>
        <v>3000</v>
      </c>
      <c r="I20" s="175">
        <f t="shared" si="0"/>
        <v>6500</v>
      </c>
      <c r="J20" s="102"/>
      <c r="K20" s="102"/>
      <c r="L20" s="103"/>
    </row>
    <row r="21" spans="1:12" ht="33" x14ac:dyDescent="0.25">
      <c r="A21" s="109" t="s">
        <v>97</v>
      </c>
      <c r="B21" s="110"/>
      <c r="C21" s="110"/>
      <c r="D21" s="110"/>
      <c r="E21" s="110"/>
      <c r="F21" s="110"/>
      <c r="G21" s="110">
        <v>4000</v>
      </c>
      <c r="H21" s="110">
        <v>892</v>
      </c>
      <c r="I21" s="175">
        <f t="shared" si="0"/>
        <v>4892</v>
      </c>
      <c r="J21" s="102"/>
      <c r="K21" s="102"/>
      <c r="L21" s="103"/>
    </row>
    <row r="22" spans="1:12" s="108" customFormat="1" ht="33" x14ac:dyDescent="0.25">
      <c r="A22" s="109" t="s">
        <v>98</v>
      </c>
      <c r="B22" s="110"/>
      <c r="C22" s="110"/>
      <c r="D22" s="110"/>
      <c r="E22" s="110"/>
      <c r="F22" s="110"/>
      <c r="G22" s="110">
        <v>2671</v>
      </c>
      <c r="H22" s="110"/>
      <c r="I22" s="175">
        <f t="shared" si="0"/>
        <v>2671</v>
      </c>
      <c r="J22" s="107"/>
      <c r="K22" s="107"/>
      <c r="L22" s="103"/>
    </row>
    <row r="23" spans="1:12" s="108" customFormat="1" ht="33" x14ac:dyDescent="0.25">
      <c r="A23" s="109" t="s">
        <v>99</v>
      </c>
      <c r="B23" s="110"/>
      <c r="C23" s="110"/>
      <c r="D23" s="110"/>
      <c r="E23" s="110"/>
      <c r="F23" s="110"/>
      <c r="G23" s="110"/>
      <c r="H23" s="110">
        <v>2000</v>
      </c>
      <c r="I23" s="175">
        <f t="shared" si="0"/>
        <v>2000</v>
      </c>
      <c r="J23" s="107"/>
      <c r="K23" s="107"/>
      <c r="L23" s="103"/>
    </row>
    <row r="24" spans="1:12" s="108" customFormat="1" ht="33" x14ac:dyDescent="0.25">
      <c r="A24" s="109" t="s">
        <v>100</v>
      </c>
      <c r="B24" s="110"/>
      <c r="C24" s="110"/>
      <c r="D24" s="110"/>
      <c r="E24" s="110"/>
      <c r="F24" s="110"/>
      <c r="G24" s="110">
        <v>4500</v>
      </c>
      <c r="H24" s="110"/>
      <c r="I24" s="175">
        <f t="shared" si="0"/>
        <v>4500</v>
      </c>
      <c r="J24" s="107"/>
      <c r="K24" s="107"/>
      <c r="L24" s="103"/>
    </row>
    <row r="25" spans="1:12" s="108" customFormat="1" ht="33" x14ac:dyDescent="0.25">
      <c r="A25" s="109" t="s">
        <v>102</v>
      </c>
      <c r="B25" s="110"/>
      <c r="C25" s="110"/>
      <c r="D25" s="110"/>
      <c r="E25" s="110"/>
      <c r="F25" s="110"/>
      <c r="G25" s="110"/>
      <c r="H25" s="110">
        <v>3000</v>
      </c>
      <c r="I25" s="175">
        <f t="shared" si="0"/>
        <v>3000</v>
      </c>
      <c r="J25" s="107"/>
      <c r="K25" s="107"/>
      <c r="L25" s="103"/>
    </row>
    <row r="26" spans="1:12" s="108" customFormat="1" ht="33" x14ac:dyDescent="0.25">
      <c r="A26" s="109" t="s">
        <v>103</v>
      </c>
      <c r="B26" s="110"/>
      <c r="C26" s="110"/>
      <c r="D26" s="110"/>
      <c r="E26" s="110"/>
      <c r="F26" s="110">
        <v>23</v>
      </c>
      <c r="G26" s="110"/>
      <c r="H26" s="110">
        <v>362</v>
      </c>
      <c r="I26" s="175">
        <f t="shared" si="0"/>
        <v>385</v>
      </c>
      <c r="J26" s="107"/>
      <c r="K26" s="107"/>
      <c r="L26" s="103"/>
    </row>
    <row r="27" spans="1:12" s="108" customFormat="1" ht="33" x14ac:dyDescent="0.25">
      <c r="A27" s="109" t="s">
        <v>104</v>
      </c>
      <c r="B27" s="110"/>
      <c r="C27" s="110">
        <v>6825</v>
      </c>
      <c r="D27" s="110"/>
      <c r="E27" s="110"/>
      <c r="F27" s="110"/>
      <c r="G27" s="110">
        <v>400</v>
      </c>
      <c r="H27" s="110">
        <v>240</v>
      </c>
      <c r="I27" s="175">
        <f t="shared" si="0"/>
        <v>7465</v>
      </c>
      <c r="J27" s="107"/>
      <c r="K27" s="107"/>
      <c r="L27" s="103"/>
    </row>
    <row r="28" spans="1:12" s="108" customFormat="1" ht="33" x14ac:dyDescent="0.25">
      <c r="A28" s="109" t="s">
        <v>107</v>
      </c>
      <c r="B28" s="110"/>
      <c r="C28" s="110"/>
      <c r="D28" s="110"/>
      <c r="E28" s="110"/>
      <c r="F28" s="110"/>
      <c r="G28" s="110">
        <v>5000</v>
      </c>
      <c r="H28" s="110">
        <v>3222</v>
      </c>
      <c r="I28" s="175">
        <f t="shared" si="0"/>
        <v>8222</v>
      </c>
      <c r="J28" s="107"/>
      <c r="K28" s="107"/>
      <c r="L28" s="103"/>
    </row>
    <row r="29" spans="1:12" s="108" customFormat="1" ht="33" x14ac:dyDescent="0.25">
      <c r="A29" s="109" t="s">
        <v>108</v>
      </c>
      <c r="B29" s="110"/>
      <c r="C29" s="110">
        <v>1544</v>
      </c>
      <c r="D29" s="110">
        <v>109</v>
      </c>
      <c r="E29" s="110">
        <v>1424</v>
      </c>
      <c r="F29" s="110"/>
      <c r="G29" s="110">
        <v>1000</v>
      </c>
      <c r="H29" s="110"/>
      <c r="I29" s="175">
        <f t="shared" si="0"/>
        <v>4077</v>
      </c>
      <c r="J29" s="107"/>
      <c r="K29" s="107"/>
      <c r="L29" s="103"/>
    </row>
    <row r="30" spans="1:12" s="108" customFormat="1" ht="33" x14ac:dyDescent="0.25">
      <c r="A30" s="109" t="s">
        <v>109</v>
      </c>
      <c r="B30" s="110"/>
      <c r="C30" s="110"/>
      <c r="D30" s="110"/>
      <c r="E30" s="110"/>
      <c r="F30" s="110"/>
      <c r="G30" s="110">
        <v>3513</v>
      </c>
      <c r="H30" s="110"/>
      <c r="I30" s="175">
        <f t="shared" si="0"/>
        <v>3513</v>
      </c>
      <c r="J30" s="107"/>
      <c r="K30" s="107"/>
      <c r="L30" s="103"/>
    </row>
    <row r="31" spans="1:12" s="108" customFormat="1" ht="33" x14ac:dyDescent="0.25">
      <c r="A31" s="109" t="s">
        <v>110</v>
      </c>
      <c r="B31" s="110"/>
      <c r="C31" s="110"/>
      <c r="D31" s="110"/>
      <c r="E31" s="110"/>
      <c r="F31" s="110"/>
      <c r="G31" s="110"/>
      <c r="H31" s="110">
        <v>4581</v>
      </c>
      <c r="I31" s="175">
        <f t="shared" si="0"/>
        <v>4581</v>
      </c>
      <c r="J31" s="107"/>
      <c r="K31" s="107"/>
      <c r="L31" s="103"/>
    </row>
    <row r="32" spans="1:12" s="108" customFormat="1" ht="33" x14ac:dyDescent="0.25">
      <c r="A32" s="109" t="s">
        <v>111</v>
      </c>
      <c r="B32" s="110"/>
      <c r="C32" s="110"/>
      <c r="D32" s="110"/>
      <c r="E32" s="110"/>
      <c r="F32" s="110">
        <v>4000</v>
      </c>
      <c r="G32" s="110"/>
      <c r="H32" s="110"/>
      <c r="I32" s="175">
        <f t="shared" si="0"/>
        <v>4000</v>
      </c>
      <c r="J32" s="107"/>
      <c r="K32" s="107"/>
      <c r="L32" s="103"/>
    </row>
    <row r="33" spans="1:255" s="108" customFormat="1" ht="33" x14ac:dyDescent="0.25">
      <c r="A33" s="111" t="s">
        <v>112</v>
      </c>
      <c r="B33" s="110"/>
      <c r="C33" s="110"/>
      <c r="D33" s="110"/>
      <c r="E33" s="110"/>
      <c r="F33" s="110"/>
      <c r="G33" s="110"/>
      <c r="H33" s="110">
        <v>4000</v>
      </c>
      <c r="I33" s="175">
        <f t="shared" si="0"/>
        <v>4000</v>
      </c>
      <c r="J33" s="107"/>
      <c r="K33" s="107"/>
      <c r="L33" s="103"/>
    </row>
    <row r="34" spans="1:255" s="108" customFormat="1" ht="33.75" thickBot="1" x14ac:dyDescent="0.3">
      <c r="A34" s="112" t="s">
        <v>1658</v>
      </c>
      <c r="B34" s="113">
        <f t="shared" ref="B34:H34" si="1">SUM(B5:B33)</f>
        <v>1026</v>
      </c>
      <c r="C34" s="113">
        <f t="shared" si="1"/>
        <v>10730</v>
      </c>
      <c r="D34" s="113">
        <f t="shared" si="1"/>
        <v>326</v>
      </c>
      <c r="E34" s="113">
        <f t="shared" si="1"/>
        <v>1424</v>
      </c>
      <c r="F34" s="113">
        <f t="shared" si="1"/>
        <v>15921</v>
      </c>
      <c r="G34" s="113">
        <f t="shared" si="1"/>
        <v>65328</v>
      </c>
      <c r="H34" s="113">
        <f t="shared" si="1"/>
        <v>85313</v>
      </c>
      <c r="I34" s="176">
        <f t="shared" si="0"/>
        <v>180068</v>
      </c>
      <c r="J34" s="103"/>
      <c r="K34" s="114"/>
      <c r="L34" s="114"/>
      <c r="M34" s="114"/>
      <c r="N34" s="114"/>
      <c r="O34" s="114"/>
      <c r="P34" s="114"/>
      <c r="Q34" s="114"/>
      <c r="R34" s="114"/>
      <c r="S34" s="114"/>
      <c r="T34" s="114"/>
      <c r="U34" s="114"/>
      <c r="V34" s="114"/>
      <c r="W34" s="114"/>
      <c r="X34" s="114"/>
      <c r="Y34" s="114"/>
      <c r="Z34" s="114"/>
      <c r="AA34" s="114"/>
      <c r="AB34" s="114"/>
      <c r="AC34" s="114"/>
      <c r="AD34" s="114"/>
      <c r="AE34" s="114"/>
      <c r="AF34" s="114"/>
      <c r="AG34" s="114"/>
      <c r="AH34" s="114"/>
      <c r="AI34" s="114"/>
      <c r="AJ34" s="114"/>
      <c r="AK34" s="114"/>
      <c r="AL34" s="114"/>
      <c r="AM34" s="114"/>
      <c r="AN34" s="114"/>
      <c r="AO34" s="114"/>
      <c r="AP34" s="114"/>
      <c r="AQ34" s="114"/>
      <c r="AR34" s="114"/>
      <c r="AS34" s="114"/>
      <c r="AT34" s="114"/>
      <c r="AU34" s="114"/>
      <c r="AV34" s="114"/>
      <c r="AW34" s="114"/>
      <c r="AX34" s="114"/>
      <c r="AY34" s="114"/>
      <c r="AZ34" s="114"/>
      <c r="BA34" s="114"/>
      <c r="BB34" s="114"/>
      <c r="BC34" s="114"/>
      <c r="BD34" s="114"/>
      <c r="BE34" s="114"/>
      <c r="BF34" s="114"/>
      <c r="BG34" s="114"/>
      <c r="BH34" s="114"/>
      <c r="BI34" s="114"/>
      <c r="BJ34" s="114"/>
      <c r="BK34" s="114"/>
      <c r="BL34" s="114"/>
      <c r="BM34" s="114"/>
      <c r="BN34" s="114"/>
      <c r="BO34" s="114"/>
      <c r="BP34" s="114"/>
      <c r="BQ34" s="114"/>
      <c r="BR34" s="114"/>
      <c r="BS34" s="114"/>
      <c r="BT34" s="114"/>
      <c r="BU34" s="114"/>
      <c r="BV34" s="114"/>
      <c r="BW34" s="114"/>
      <c r="BX34" s="114"/>
      <c r="BY34" s="114"/>
      <c r="BZ34" s="114"/>
      <c r="CA34" s="114"/>
      <c r="CB34" s="114"/>
      <c r="CC34" s="114"/>
      <c r="CD34" s="114"/>
      <c r="CE34" s="114"/>
      <c r="CF34" s="114"/>
      <c r="CG34" s="114"/>
      <c r="CH34" s="114"/>
      <c r="CI34" s="114"/>
      <c r="CJ34" s="114"/>
      <c r="CK34" s="114"/>
      <c r="CL34" s="114"/>
      <c r="CM34" s="114"/>
      <c r="CN34" s="114"/>
      <c r="CO34" s="114"/>
      <c r="CP34" s="114"/>
      <c r="CQ34" s="114"/>
      <c r="CR34" s="114"/>
      <c r="CS34" s="114"/>
      <c r="CT34" s="114"/>
      <c r="CU34" s="114"/>
      <c r="CV34" s="114"/>
      <c r="CW34" s="114"/>
      <c r="CX34" s="114"/>
      <c r="CY34" s="114"/>
      <c r="CZ34" s="114"/>
      <c r="DA34" s="114"/>
      <c r="DB34" s="114"/>
      <c r="DC34" s="114"/>
      <c r="DD34" s="114"/>
      <c r="DE34" s="114"/>
      <c r="DF34" s="114"/>
      <c r="DG34" s="114"/>
      <c r="DH34" s="114"/>
      <c r="DI34" s="114"/>
      <c r="DJ34" s="114"/>
      <c r="DK34" s="114"/>
      <c r="DL34" s="114"/>
      <c r="DM34" s="114"/>
      <c r="DN34" s="114"/>
      <c r="DO34" s="114"/>
      <c r="DP34" s="114"/>
      <c r="DQ34" s="114"/>
      <c r="DR34" s="114"/>
      <c r="DS34" s="114"/>
      <c r="DT34" s="114"/>
      <c r="DU34" s="114"/>
      <c r="DV34" s="114"/>
      <c r="DW34" s="114"/>
      <c r="DX34" s="114"/>
      <c r="DY34" s="114"/>
      <c r="DZ34" s="114"/>
      <c r="EA34" s="114"/>
      <c r="EB34" s="114"/>
      <c r="EC34" s="114"/>
      <c r="ED34" s="114"/>
      <c r="EE34" s="114"/>
      <c r="EF34" s="114"/>
      <c r="EG34" s="114"/>
      <c r="EH34" s="114"/>
      <c r="EI34" s="114"/>
      <c r="EJ34" s="114"/>
      <c r="EK34" s="114"/>
      <c r="EL34" s="114"/>
      <c r="EM34" s="114"/>
      <c r="EN34" s="114"/>
      <c r="EO34" s="114"/>
      <c r="EP34" s="114"/>
      <c r="EQ34" s="114"/>
      <c r="ER34" s="114"/>
      <c r="ES34" s="114"/>
      <c r="ET34" s="114"/>
      <c r="EU34" s="114"/>
      <c r="EV34" s="114"/>
      <c r="EW34" s="114"/>
      <c r="EX34" s="114"/>
      <c r="EY34" s="114"/>
      <c r="EZ34" s="114"/>
      <c r="FA34" s="114"/>
      <c r="FB34" s="114"/>
      <c r="FC34" s="114"/>
      <c r="FD34" s="114"/>
      <c r="FE34" s="114"/>
      <c r="FF34" s="114"/>
      <c r="FG34" s="114"/>
      <c r="FH34" s="114"/>
      <c r="FI34" s="114"/>
      <c r="FJ34" s="114"/>
      <c r="FK34" s="114"/>
      <c r="FL34" s="114"/>
      <c r="FM34" s="114"/>
      <c r="FN34" s="114"/>
      <c r="FO34" s="114"/>
      <c r="FP34" s="114"/>
      <c r="FQ34" s="114"/>
      <c r="FR34" s="114"/>
      <c r="FS34" s="114"/>
      <c r="FT34" s="114"/>
      <c r="FU34" s="114"/>
      <c r="FV34" s="114"/>
      <c r="FW34" s="114"/>
      <c r="FX34" s="114"/>
      <c r="FY34" s="114"/>
      <c r="FZ34" s="114"/>
      <c r="GA34" s="114"/>
      <c r="GB34" s="114"/>
      <c r="GC34" s="114"/>
      <c r="GD34" s="114"/>
      <c r="GE34" s="114"/>
      <c r="GF34" s="114"/>
      <c r="GG34" s="114"/>
      <c r="GH34" s="114"/>
      <c r="GI34" s="114"/>
      <c r="GJ34" s="114"/>
      <c r="GK34" s="114"/>
      <c r="GL34" s="114"/>
      <c r="GM34" s="114"/>
      <c r="GN34" s="114"/>
      <c r="GO34" s="114"/>
      <c r="GP34" s="114"/>
      <c r="GQ34" s="114"/>
      <c r="GR34" s="114"/>
      <c r="GS34" s="114"/>
      <c r="GT34" s="114"/>
      <c r="GU34" s="114"/>
      <c r="GV34" s="114"/>
      <c r="GW34" s="114"/>
      <c r="GX34" s="114"/>
      <c r="GY34" s="114"/>
      <c r="GZ34" s="114"/>
      <c r="HA34" s="114"/>
      <c r="HB34" s="114"/>
      <c r="HC34" s="114"/>
      <c r="HD34" s="114"/>
      <c r="HE34" s="114"/>
      <c r="HF34" s="114"/>
      <c r="HG34" s="114"/>
      <c r="HH34" s="114"/>
      <c r="HI34" s="114"/>
      <c r="HJ34" s="114"/>
      <c r="HK34" s="114"/>
      <c r="HL34" s="114"/>
      <c r="HM34" s="114"/>
      <c r="HN34" s="114"/>
      <c r="HO34" s="114"/>
      <c r="HP34" s="114"/>
      <c r="HQ34" s="114"/>
      <c r="HR34" s="114"/>
      <c r="HS34" s="114"/>
      <c r="HT34" s="114"/>
      <c r="HU34" s="114"/>
      <c r="HV34" s="114"/>
      <c r="HW34" s="114"/>
      <c r="HX34" s="114"/>
      <c r="HY34" s="114"/>
      <c r="HZ34" s="114"/>
      <c r="IA34" s="114"/>
      <c r="IB34" s="114"/>
      <c r="IC34" s="114"/>
      <c r="ID34" s="114"/>
      <c r="IE34" s="114"/>
      <c r="IF34" s="114"/>
      <c r="IG34" s="114"/>
      <c r="IH34" s="114"/>
      <c r="II34" s="114"/>
      <c r="IJ34" s="114"/>
      <c r="IK34" s="114"/>
      <c r="IL34" s="114"/>
      <c r="IM34" s="114"/>
      <c r="IN34" s="114"/>
      <c r="IO34" s="114"/>
      <c r="IP34" s="114"/>
      <c r="IQ34" s="114"/>
      <c r="IR34" s="114"/>
      <c r="IS34" s="114"/>
      <c r="IT34" s="114"/>
      <c r="IU34" s="114"/>
    </row>
    <row r="35" spans="1:255" ht="58.9" customHeight="1" thickBot="1" x14ac:dyDescent="0.3">
      <c r="A35" s="115"/>
      <c r="B35" s="115"/>
      <c r="C35" s="115"/>
      <c r="D35" s="115"/>
      <c r="E35" s="116"/>
      <c r="F35" s="117"/>
      <c r="G35" s="115"/>
      <c r="H35" s="115"/>
      <c r="I35" s="115"/>
      <c r="J35" s="118"/>
      <c r="L35" s="119"/>
    </row>
    <row r="36" spans="1:255" ht="87" customHeight="1" thickBot="1" x14ac:dyDescent="0.3">
      <c r="A36" s="193" t="s">
        <v>1706</v>
      </c>
      <c r="B36" s="194"/>
      <c r="C36" s="194"/>
      <c r="D36" s="194"/>
      <c r="E36" s="194"/>
      <c r="F36" s="195"/>
      <c r="G36" s="115"/>
      <c r="H36" s="115"/>
      <c r="I36" s="115"/>
      <c r="J36" s="115"/>
    </row>
    <row r="37" spans="1:255" ht="46.5" customHeight="1" x14ac:dyDescent="0.25">
      <c r="A37" s="146" t="s">
        <v>6</v>
      </c>
      <c r="B37" s="141" t="s">
        <v>7</v>
      </c>
      <c r="C37" s="141" t="s">
        <v>1662</v>
      </c>
      <c r="D37" s="141" t="s">
        <v>1663</v>
      </c>
      <c r="E37" s="141" t="s">
        <v>11</v>
      </c>
      <c r="F37" s="147" t="s">
        <v>1664</v>
      </c>
      <c r="G37" s="115"/>
      <c r="H37" s="115"/>
      <c r="I37" s="115"/>
      <c r="J37" s="115"/>
    </row>
    <row r="38" spans="1:255" ht="46.5" customHeight="1" x14ac:dyDescent="0.25">
      <c r="A38" s="120" t="s">
        <v>82</v>
      </c>
      <c r="B38" s="173" t="s">
        <v>1177</v>
      </c>
      <c r="C38" s="121" t="s">
        <v>1178</v>
      </c>
      <c r="D38" s="121">
        <v>2026</v>
      </c>
      <c r="E38" s="121">
        <v>2112</v>
      </c>
      <c r="F38" s="122">
        <v>1000000</v>
      </c>
      <c r="G38" s="115"/>
      <c r="H38" s="115"/>
      <c r="I38" s="115"/>
      <c r="J38" s="115"/>
    </row>
    <row r="39" spans="1:255" ht="46.5" customHeight="1" x14ac:dyDescent="0.25">
      <c r="A39" s="120" t="s">
        <v>82</v>
      </c>
      <c r="B39" s="174" t="s">
        <v>1179</v>
      </c>
      <c r="C39" s="142" t="s">
        <v>1180</v>
      </c>
      <c r="D39" s="142">
        <v>2026</v>
      </c>
      <c r="E39" s="142">
        <v>2111</v>
      </c>
      <c r="F39" s="122">
        <v>1000000</v>
      </c>
      <c r="G39" s="115"/>
      <c r="H39" s="115"/>
      <c r="I39" s="115"/>
      <c r="J39" s="115"/>
    </row>
    <row r="40" spans="1:255" ht="46.5" customHeight="1" x14ac:dyDescent="0.25">
      <c r="A40" s="196" t="s">
        <v>13</v>
      </c>
      <c r="B40" s="197"/>
      <c r="C40" s="197"/>
      <c r="D40" s="197"/>
      <c r="E40" s="198"/>
      <c r="F40" s="125">
        <f>F38+F39</f>
        <v>2000000</v>
      </c>
      <c r="G40" s="115"/>
      <c r="H40" s="115"/>
      <c r="I40" s="115"/>
      <c r="J40" s="115"/>
    </row>
    <row r="41" spans="1:255" ht="46.5" customHeight="1" x14ac:dyDescent="0.25">
      <c r="A41" s="120" t="s">
        <v>83</v>
      </c>
      <c r="B41" s="174" t="s">
        <v>1666</v>
      </c>
      <c r="C41" s="142" t="s">
        <v>1669</v>
      </c>
      <c r="D41" s="142">
        <v>2026</v>
      </c>
      <c r="E41" s="142">
        <v>2112</v>
      </c>
      <c r="F41" s="122">
        <v>500000</v>
      </c>
      <c r="G41" s="115"/>
      <c r="H41" s="115"/>
      <c r="I41" s="115"/>
      <c r="J41" s="115"/>
    </row>
    <row r="42" spans="1:255" ht="46.5" customHeight="1" x14ac:dyDescent="0.25">
      <c r="A42" s="120" t="s">
        <v>83</v>
      </c>
      <c r="B42" s="174" t="s">
        <v>1667</v>
      </c>
      <c r="C42" s="142" t="s">
        <v>1670</v>
      </c>
      <c r="D42" s="142">
        <v>2026</v>
      </c>
      <c r="E42" s="142">
        <v>2112</v>
      </c>
      <c r="F42" s="122">
        <v>500000</v>
      </c>
      <c r="G42" s="115"/>
      <c r="H42" s="115"/>
      <c r="I42" s="115"/>
      <c r="J42" s="115"/>
    </row>
    <row r="43" spans="1:255" ht="46.5" customHeight="1" x14ac:dyDescent="0.25">
      <c r="A43" s="120" t="s">
        <v>83</v>
      </c>
      <c r="B43" s="174" t="s">
        <v>1668</v>
      </c>
      <c r="C43" s="142" t="s">
        <v>1671</v>
      </c>
      <c r="D43" s="142">
        <v>2026</v>
      </c>
      <c r="E43" s="142">
        <v>2112</v>
      </c>
      <c r="F43" s="122">
        <v>500000</v>
      </c>
      <c r="G43" s="115"/>
      <c r="H43" s="115"/>
      <c r="I43" s="115"/>
      <c r="J43" s="115"/>
    </row>
    <row r="44" spans="1:255" ht="46.5" customHeight="1" x14ac:dyDescent="0.25">
      <c r="A44" s="120" t="s">
        <v>83</v>
      </c>
      <c r="B44" s="174" t="s">
        <v>1666</v>
      </c>
      <c r="C44" s="142" t="s">
        <v>1672</v>
      </c>
      <c r="D44" s="142">
        <v>2026</v>
      </c>
      <c r="E44" s="142">
        <v>2112</v>
      </c>
      <c r="F44" s="122">
        <v>500000</v>
      </c>
      <c r="G44" s="115"/>
      <c r="H44" s="115"/>
      <c r="I44" s="115"/>
      <c r="J44" s="115"/>
    </row>
    <row r="45" spans="1:255" ht="46.5" customHeight="1" x14ac:dyDescent="0.25">
      <c r="A45" s="196" t="s">
        <v>13</v>
      </c>
      <c r="B45" s="197"/>
      <c r="C45" s="197"/>
      <c r="D45" s="197"/>
      <c r="E45" s="198"/>
      <c r="F45" s="125">
        <v>2000000</v>
      </c>
      <c r="G45" s="115"/>
      <c r="H45" s="115"/>
      <c r="I45" s="115"/>
      <c r="J45" s="115"/>
    </row>
    <row r="46" spans="1:255" ht="46.5" customHeight="1" x14ac:dyDescent="0.25">
      <c r="A46" s="120" t="s">
        <v>14</v>
      </c>
      <c r="B46" s="174" t="s">
        <v>1678</v>
      </c>
      <c r="C46" s="142" t="s">
        <v>1679</v>
      </c>
      <c r="D46" s="142">
        <v>2026</v>
      </c>
      <c r="E46" s="142">
        <v>2112</v>
      </c>
      <c r="F46" s="122">
        <v>1182143</v>
      </c>
      <c r="H46" s="115"/>
      <c r="I46" s="115"/>
      <c r="J46" s="115"/>
    </row>
    <row r="47" spans="1:255" ht="46.5" customHeight="1" x14ac:dyDescent="0.25">
      <c r="A47" s="120" t="s">
        <v>14</v>
      </c>
      <c r="B47" s="174" t="s">
        <v>1680</v>
      </c>
      <c r="C47" s="142" t="s">
        <v>1681</v>
      </c>
      <c r="D47" s="142">
        <v>2026</v>
      </c>
      <c r="E47" s="142">
        <v>2112</v>
      </c>
      <c r="F47" s="122">
        <v>1500000</v>
      </c>
      <c r="H47" s="115"/>
      <c r="I47" s="115"/>
      <c r="J47" s="115"/>
    </row>
    <row r="48" spans="1:255" ht="46.5" customHeight="1" x14ac:dyDescent="0.25">
      <c r="A48" s="120" t="s">
        <v>14</v>
      </c>
      <c r="B48" s="174" t="s">
        <v>1682</v>
      </c>
      <c r="C48" s="142" t="s">
        <v>1683</v>
      </c>
      <c r="D48" s="142">
        <v>2025</v>
      </c>
      <c r="E48" s="142">
        <v>2112</v>
      </c>
      <c r="F48" s="122">
        <v>47005</v>
      </c>
      <c r="H48" s="115"/>
      <c r="I48" s="115"/>
      <c r="J48" s="115"/>
    </row>
    <row r="49" spans="1:10" ht="46.5" customHeight="1" x14ac:dyDescent="0.25">
      <c r="A49" s="120" t="s">
        <v>14</v>
      </c>
      <c r="B49" s="174" t="s">
        <v>1684</v>
      </c>
      <c r="C49" s="142" t="s">
        <v>1685</v>
      </c>
      <c r="D49" s="142">
        <v>2026</v>
      </c>
      <c r="E49" s="142">
        <v>2112</v>
      </c>
      <c r="F49" s="122">
        <v>500000</v>
      </c>
      <c r="H49" s="115"/>
      <c r="I49" s="115"/>
      <c r="J49" s="115"/>
    </row>
    <row r="50" spans="1:10" ht="46.5" customHeight="1" x14ac:dyDescent="0.25">
      <c r="A50" s="120" t="s">
        <v>14</v>
      </c>
      <c r="B50" s="174" t="s">
        <v>1686</v>
      </c>
      <c r="C50" s="142" t="s">
        <v>1687</v>
      </c>
      <c r="D50" s="142">
        <v>2026</v>
      </c>
      <c r="E50" s="142">
        <v>2112</v>
      </c>
      <c r="F50" s="122">
        <v>500000</v>
      </c>
      <c r="H50" s="115"/>
      <c r="I50" s="115"/>
      <c r="J50" s="115"/>
    </row>
    <row r="51" spans="1:10" ht="46.5" customHeight="1" x14ac:dyDescent="0.25">
      <c r="A51" s="120" t="s">
        <v>14</v>
      </c>
      <c r="B51" s="174" t="s">
        <v>1688</v>
      </c>
      <c r="C51" s="142" t="s">
        <v>1689</v>
      </c>
      <c r="D51" s="142">
        <v>2026</v>
      </c>
      <c r="E51" s="142">
        <v>2112</v>
      </c>
      <c r="F51" s="122">
        <v>500000</v>
      </c>
      <c r="H51" s="115"/>
      <c r="I51" s="115"/>
      <c r="J51" s="115"/>
    </row>
    <row r="52" spans="1:10" ht="46.5" customHeight="1" x14ac:dyDescent="0.25">
      <c r="A52" s="120" t="s">
        <v>14</v>
      </c>
      <c r="B52" s="174" t="s">
        <v>1690</v>
      </c>
      <c r="C52" s="142" t="s">
        <v>1691</v>
      </c>
      <c r="D52" s="142">
        <v>2026</v>
      </c>
      <c r="E52" s="142">
        <v>2112</v>
      </c>
      <c r="F52" s="122">
        <v>452995</v>
      </c>
      <c r="H52" s="115"/>
      <c r="I52" s="115"/>
      <c r="J52" s="115"/>
    </row>
    <row r="53" spans="1:10" ht="46.5" customHeight="1" x14ac:dyDescent="0.25">
      <c r="A53" s="196" t="s">
        <v>13</v>
      </c>
      <c r="B53" s="197"/>
      <c r="C53" s="197"/>
      <c r="D53" s="197"/>
      <c r="E53" s="198"/>
      <c r="F53" s="125">
        <f>SUM(F46:F52)</f>
        <v>4682143</v>
      </c>
      <c r="G53" s="115"/>
      <c r="H53" s="115"/>
      <c r="I53" s="115"/>
      <c r="J53" s="115"/>
    </row>
    <row r="54" spans="1:10" ht="46.5" customHeight="1" x14ac:dyDescent="0.25">
      <c r="A54" s="120" t="s">
        <v>85</v>
      </c>
      <c r="B54" s="174" t="s">
        <v>1673</v>
      </c>
      <c r="C54" s="142" t="s">
        <v>1674</v>
      </c>
      <c r="D54" s="142">
        <v>2026</v>
      </c>
      <c r="E54" s="142">
        <v>2112</v>
      </c>
      <c r="F54" s="122">
        <v>1230226</v>
      </c>
      <c r="G54" s="115"/>
      <c r="H54" s="115"/>
      <c r="I54" s="115"/>
      <c r="J54" s="115"/>
    </row>
    <row r="55" spans="1:10" ht="46.5" customHeight="1" x14ac:dyDescent="0.25">
      <c r="A55" s="196" t="s">
        <v>13</v>
      </c>
      <c r="B55" s="197"/>
      <c r="C55" s="197"/>
      <c r="D55" s="197"/>
      <c r="E55" s="198"/>
      <c r="F55" s="125">
        <f>F54</f>
        <v>1230226</v>
      </c>
      <c r="G55" s="115"/>
      <c r="H55" s="115"/>
      <c r="I55" s="115"/>
      <c r="J55" s="115"/>
    </row>
    <row r="56" spans="1:10" ht="46.5" customHeight="1" x14ac:dyDescent="0.25">
      <c r="A56" s="120" t="s">
        <v>97</v>
      </c>
      <c r="B56" s="174" t="s">
        <v>1504</v>
      </c>
      <c r="C56" s="142" t="s">
        <v>1604</v>
      </c>
      <c r="D56" s="142">
        <v>2025</v>
      </c>
      <c r="E56" s="142">
        <v>2112</v>
      </c>
      <c r="F56" s="122">
        <v>45652</v>
      </c>
      <c r="G56" s="115"/>
      <c r="H56" s="115"/>
      <c r="I56" s="115"/>
      <c r="J56" s="115"/>
    </row>
    <row r="57" spans="1:10" ht="46.5" customHeight="1" x14ac:dyDescent="0.25">
      <c r="A57" s="196" t="s">
        <v>13</v>
      </c>
      <c r="B57" s="197"/>
      <c r="C57" s="197"/>
      <c r="D57" s="197"/>
      <c r="E57" s="198"/>
      <c r="F57" s="125">
        <f>F56</f>
        <v>45652</v>
      </c>
      <c r="G57" s="115"/>
      <c r="H57" s="115"/>
      <c r="I57" s="115"/>
      <c r="J57" s="115"/>
    </row>
    <row r="58" spans="1:10" ht="46.5" customHeight="1" x14ac:dyDescent="0.25">
      <c r="A58" s="120" t="s">
        <v>32</v>
      </c>
      <c r="B58" s="174" t="s">
        <v>1693</v>
      </c>
      <c r="C58" s="142" t="s">
        <v>1694</v>
      </c>
      <c r="D58" s="142">
        <v>2026</v>
      </c>
      <c r="E58" s="142">
        <v>2112</v>
      </c>
      <c r="F58" s="122">
        <v>700000</v>
      </c>
      <c r="G58" s="115"/>
      <c r="H58" s="115"/>
      <c r="I58" s="115"/>
      <c r="J58" s="115"/>
    </row>
    <row r="59" spans="1:10" ht="46.5" customHeight="1" x14ac:dyDescent="0.25">
      <c r="A59" s="120" t="s">
        <v>32</v>
      </c>
      <c r="B59" s="174" t="s">
        <v>1695</v>
      </c>
      <c r="C59" s="142" t="s">
        <v>1696</v>
      </c>
      <c r="D59" s="142">
        <v>2026</v>
      </c>
      <c r="E59" s="142">
        <v>2111</v>
      </c>
      <c r="F59" s="122">
        <v>3500000</v>
      </c>
      <c r="G59" s="115"/>
      <c r="H59" s="115"/>
      <c r="I59" s="115"/>
      <c r="J59" s="115"/>
    </row>
    <row r="60" spans="1:10" ht="46.5" customHeight="1" x14ac:dyDescent="0.25">
      <c r="A60" s="120" t="s">
        <v>32</v>
      </c>
      <c r="B60" s="174" t="s">
        <v>812</v>
      </c>
      <c r="C60" s="142" t="s">
        <v>813</v>
      </c>
      <c r="D60" s="142">
        <v>2026</v>
      </c>
      <c r="E60" s="142">
        <v>2112</v>
      </c>
      <c r="F60" s="122">
        <v>3000000</v>
      </c>
      <c r="G60" s="115"/>
      <c r="H60" s="115"/>
      <c r="I60" s="115"/>
      <c r="J60" s="115"/>
    </row>
    <row r="61" spans="1:10" ht="46.5" customHeight="1" x14ac:dyDescent="0.25">
      <c r="A61" s="120" t="s">
        <v>32</v>
      </c>
      <c r="B61" s="174" t="s">
        <v>794</v>
      </c>
      <c r="C61" s="142" t="s">
        <v>815</v>
      </c>
      <c r="D61" s="142">
        <v>2026</v>
      </c>
      <c r="E61" s="142">
        <v>2112</v>
      </c>
      <c r="F61" s="122">
        <v>1000000</v>
      </c>
      <c r="G61" s="115"/>
      <c r="H61" s="115"/>
      <c r="I61" s="115"/>
      <c r="J61" s="115"/>
    </row>
    <row r="62" spans="1:10" ht="46.5" customHeight="1" x14ac:dyDescent="0.25">
      <c r="A62" s="120" t="s">
        <v>32</v>
      </c>
      <c r="B62" s="174" t="s">
        <v>798</v>
      </c>
      <c r="C62" s="142" t="s">
        <v>818</v>
      </c>
      <c r="D62" s="142">
        <v>2026</v>
      </c>
      <c r="E62" s="142">
        <v>2112</v>
      </c>
      <c r="F62" s="122">
        <v>1314569</v>
      </c>
      <c r="G62" s="115"/>
      <c r="H62" s="115"/>
      <c r="I62" s="115"/>
      <c r="J62" s="115"/>
    </row>
    <row r="63" spans="1:10" ht="46.5" customHeight="1" x14ac:dyDescent="0.25">
      <c r="A63" s="120" t="s">
        <v>32</v>
      </c>
      <c r="B63" s="174" t="s">
        <v>1697</v>
      </c>
      <c r="C63" s="142" t="s">
        <v>1698</v>
      </c>
      <c r="D63" s="142">
        <v>2026</v>
      </c>
      <c r="E63" s="142">
        <v>2112</v>
      </c>
      <c r="F63" s="122">
        <v>760125</v>
      </c>
      <c r="G63" s="115"/>
      <c r="H63" s="115"/>
      <c r="I63" s="115"/>
      <c r="J63" s="115"/>
    </row>
    <row r="64" spans="1:10" ht="46.5" customHeight="1" x14ac:dyDescent="0.25">
      <c r="A64" s="120" t="s">
        <v>32</v>
      </c>
      <c r="B64" s="174" t="s">
        <v>1699</v>
      </c>
      <c r="C64" s="142" t="s">
        <v>1700</v>
      </c>
      <c r="D64" s="142">
        <v>2026</v>
      </c>
      <c r="E64" s="142">
        <v>2111</v>
      </c>
      <c r="F64" s="122">
        <v>500000</v>
      </c>
      <c r="G64" s="115"/>
      <c r="H64" s="115"/>
      <c r="I64" s="115"/>
      <c r="J64" s="115"/>
    </row>
    <row r="65" spans="1:256" ht="46.5" customHeight="1" x14ac:dyDescent="0.25">
      <c r="A65" s="120" t="s">
        <v>32</v>
      </c>
      <c r="B65" s="174" t="s">
        <v>1701</v>
      </c>
      <c r="C65" s="142" t="s">
        <v>1702</v>
      </c>
      <c r="D65" s="142">
        <v>2026</v>
      </c>
      <c r="E65" s="142">
        <v>2112</v>
      </c>
      <c r="F65" s="122">
        <v>1000000</v>
      </c>
      <c r="G65" s="115"/>
      <c r="H65" s="115"/>
      <c r="I65" s="115"/>
      <c r="J65" s="115"/>
    </row>
    <row r="66" spans="1:256" ht="46.5" customHeight="1" x14ac:dyDescent="0.25">
      <c r="A66" s="196" t="s">
        <v>13</v>
      </c>
      <c r="B66" s="197"/>
      <c r="C66" s="197"/>
      <c r="D66" s="197"/>
      <c r="E66" s="198"/>
      <c r="F66" s="125">
        <f>SUM(F58:F65)</f>
        <v>11774694</v>
      </c>
      <c r="G66" s="115"/>
      <c r="H66" s="115"/>
      <c r="I66" s="115"/>
      <c r="J66" s="115"/>
    </row>
    <row r="67" spans="1:256" ht="46.5" customHeight="1" x14ac:dyDescent="0.25">
      <c r="A67" s="120" t="s">
        <v>107</v>
      </c>
      <c r="B67" s="174" t="s">
        <v>725</v>
      </c>
      <c r="C67" s="142" t="s">
        <v>769</v>
      </c>
      <c r="D67" s="142">
        <v>2025</v>
      </c>
      <c r="E67" s="142">
        <v>2111</v>
      </c>
      <c r="F67" s="122">
        <v>26165</v>
      </c>
      <c r="G67" s="115"/>
      <c r="H67" s="115"/>
      <c r="I67" s="115"/>
      <c r="J67" s="115"/>
    </row>
    <row r="68" spans="1:256" ht="46.5" customHeight="1" x14ac:dyDescent="0.25">
      <c r="A68" s="120" t="s">
        <v>107</v>
      </c>
      <c r="B68" s="174" t="s">
        <v>725</v>
      </c>
      <c r="C68" s="142" t="s">
        <v>771</v>
      </c>
      <c r="D68" s="142">
        <v>2025</v>
      </c>
      <c r="E68" s="142">
        <v>2112</v>
      </c>
      <c r="F68" s="122">
        <v>79676</v>
      </c>
      <c r="G68" s="115"/>
      <c r="H68" s="115"/>
      <c r="I68" s="115"/>
      <c r="J68" s="115"/>
    </row>
    <row r="69" spans="1:256" ht="46.5" customHeight="1" x14ac:dyDescent="0.25">
      <c r="A69" s="120" t="s">
        <v>107</v>
      </c>
      <c r="B69" s="174" t="s">
        <v>772</v>
      </c>
      <c r="C69" s="142" t="s">
        <v>773</v>
      </c>
      <c r="D69" s="142">
        <v>2025</v>
      </c>
      <c r="E69" s="142">
        <v>2112</v>
      </c>
      <c r="F69" s="122">
        <v>193988</v>
      </c>
      <c r="G69" s="123"/>
      <c r="H69" s="123"/>
      <c r="I69" s="123"/>
      <c r="J69" s="123"/>
      <c r="K69" s="124"/>
      <c r="L69" s="124"/>
      <c r="M69" s="124"/>
      <c r="N69" s="124"/>
      <c r="O69" s="124"/>
      <c r="P69" s="124"/>
      <c r="Q69" s="124"/>
      <c r="R69" s="124"/>
      <c r="S69" s="124"/>
      <c r="T69" s="124"/>
      <c r="U69" s="124"/>
      <c r="V69" s="124"/>
      <c r="W69" s="124"/>
      <c r="X69" s="124"/>
      <c r="Y69" s="124"/>
      <c r="Z69" s="124"/>
      <c r="AA69" s="124"/>
      <c r="AB69" s="124"/>
      <c r="AC69" s="124"/>
      <c r="AD69" s="124"/>
      <c r="AE69" s="124"/>
      <c r="AF69" s="124"/>
      <c r="AG69" s="124"/>
      <c r="AH69" s="124"/>
      <c r="AI69" s="124"/>
      <c r="AJ69" s="124"/>
      <c r="AK69" s="124"/>
      <c r="AL69" s="124"/>
      <c r="AM69" s="124"/>
      <c r="AN69" s="124"/>
      <c r="AO69" s="124"/>
      <c r="AP69" s="124"/>
      <c r="AQ69" s="124"/>
      <c r="AR69" s="124"/>
      <c r="AS69" s="124"/>
      <c r="AT69" s="124"/>
      <c r="AU69" s="124"/>
      <c r="AV69" s="124"/>
      <c r="AW69" s="124"/>
      <c r="AX69" s="124"/>
      <c r="AY69" s="124"/>
      <c r="AZ69" s="124"/>
      <c r="BA69" s="124"/>
      <c r="BB69" s="124"/>
      <c r="BC69" s="124"/>
      <c r="BD69" s="124"/>
      <c r="BE69" s="124"/>
      <c r="BF69" s="124"/>
      <c r="BG69" s="124"/>
      <c r="BH69" s="124"/>
      <c r="BI69" s="124"/>
      <c r="BJ69" s="124"/>
      <c r="BK69" s="124"/>
      <c r="BL69" s="124"/>
      <c r="BM69" s="124"/>
      <c r="BN69" s="124"/>
      <c r="BO69" s="124"/>
      <c r="BP69" s="124"/>
      <c r="BQ69" s="124"/>
      <c r="BR69" s="124"/>
      <c r="BS69" s="124"/>
      <c r="BT69" s="124"/>
      <c r="BU69" s="124"/>
      <c r="BV69" s="124"/>
      <c r="BW69" s="124"/>
      <c r="BX69" s="124"/>
      <c r="BY69" s="124"/>
      <c r="BZ69" s="124"/>
      <c r="CA69" s="124"/>
      <c r="CB69" s="124"/>
      <c r="CC69" s="124"/>
      <c r="CD69" s="124"/>
      <c r="CE69" s="124"/>
      <c r="CF69" s="124"/>
      <c r="CG69" s="124"/>
      <c r="CH69" s="124"/>
      <c r="CI69" s="124"/>
      <c r="CJ69" s="124"/>
      <c r="CK69" s="124"/>
      <c r="CL69" s="124"/>
      <c r="CM69" s="124"/>
      <c r="CN69" s="124"/>
      <c r="CO69" s="124"/>
      <c r="CP69" s="124"/>
      <c r="CQ69" s="124"/>
      <c r="CR69" s="124"/>
      <c r="CS69" s="124"/>
      <c r="CT69" s="124"/>
      <c r="CU69" s="124"/>
      <c r="CV69" s="124"/>
      <c r="CW69" s="124"/>
      <c r="CX69" s="124"/>
      <c r="CY69" s="124"/>
      <c r="CZ69" s="124"/>
      <c r="DA69" s="124"/>
      <c r="DB69" s="124"/>
      <c r="DC69" s="124"/>
      <c r="DD69" s="124"/>
      <c r="DE69" s="124"/>
      <c r="DF69" s="124"/>
      <c r="DG69" s="124"/>
      <c r="DH69" s="124"/>
      <c r="DI69" s="124"/>
      <c r="DJ69" s="124"/>
      <c r="DK69" s="124"/>
      <c r="DL69" s="124"/>
      <c r="DM69" s="124"/>
      <c r="DN69" s="124"/>
      <c r="DO69" s="124"/>
      <c r="DP69" s="124"/>
      <c r="DQ69" s="124"/>
      <c r="DR69" s="124"/>
      <c r="DS69" s="124"/>
      <c r="DT69" s="124"/>
      <c r="DU69" s="124"/>
      <c r="DV69" s="124"/>
      <c r="DW69" s="124"/>
      <c r="DX69" s="124"/>
      <c r="DY69" s="124"/>
      <c r="DZ69" s="124"/>
      <c r="EA69" s="124"/>
      <c r="EB69" s="124"/>
      <c r="EC69" s="124"/>
      <c r="ED69" s="124"/>
      <c r="EE69" s="124"/>
      <c r="EF69" s="124"/>
      <c r="EG69" s="124"/>
      <c r="EH69" s="124"/>
      <c r="EI69" s="124"/>
      <c r="EJ69" s="124"/>
      <c r="EK69" s="124"/>
      <c r="EL69" s="124"/>
      <c r="EM69" s="124"/>
      <c r="EN69" s="124"/>
      <c r="EO69" s="124"/>
      <c r="EP69" s="124"/>
      <c r="EQ69" s="124"/>
      <c r="ER69" s="124"/>
      <c r="ES69" s="124"/>
      <c r="ET69" s="124"/>
      <c r="EU69" s="124"/>
      <c r="EV69" s="124"/>
      <c r="EW69" s="124"/>
      <c r="EX69" s="124"/>
      <c r="EY69" s="124"/>
      <c r="EZ69" s="124"/>
      <c r="FA69" s="124"/>
      <c r="FB69" s="124"/>
      <c r="FC69" s="124"/>
      <c r="FD69" s="124"/>
      <c r="FE69" s="124"/>
      <c r="FF69" s="124"/>
      <c r="FG69" s="124"/>
      <c r="FH69" s="124"/>
      <c r="FI69" s="124"/>
      <c r="FJ69" s="124"/>
      <c r="FK69" s="124"/>
      <c r="FL69" s="124"/>
      <c r="FM69" s="124"/>
      <c r="FN69" s="124"/>
      <c r="FO69" s="124"/>
      <c r="FP69" s="124"/>
      <c r="FQ69" s="124"/>
      <c r="FR69" s="124"/>
      <c r="FS69" s="124"/>
      <c r="FT69" s="124"/>
      <c r="FU69" s="124"/>
      <c r="FV69" s="124"/>
      <c r="FW69" s="124"/>
      <c r="FX69" s="124"/>
      <c r="FY69" s="124"/>
      <c r="FZ69" s="124"/>
      <c r="GA69" s="124"/>
      <c r="GB69" s="124"/>
      <c r="GC69" s="124"/>
      <c r="GD69" s="124"/>
      <c r="GE69" s="124"/>
      <c r="GF69" s="124"/>
      <c r="GG69" s="124"/>
      <c r="GH69" s="124"/>
      <c r="GI69" s="124"/>
      <c r="GJ69" s="124"/>
      <c r="GK69" s="124"/>
      <c r="GL69" s="124"/>
      <c r="GM69" s="124"/>
      <c r="GN69" s="124"/>
      <c r="GO69" s="124"/>
      <c r="GP69" s="124"/>
      <c r="GQ69" s="124"/>
      <c r="GR69" s="124"/>
      <c r="GS69" s="124"/>
      <c r="GT69" s="124"/>
      <c r="GU69" s="124"/>
      <c r="GV69" s="124"/>
      <c r="GW69" s="124"/>
      <c r="GX69" s="124"/>
      <c r="GY69" s="124"/>
      <c r="GZ69" s="124"/>
      <c r="HA69" s="124"/>
      <c r="HB69" s="124"/>
      <c r="HC69" s="124"/>
      <c r="HD69" s="124"/>
      <c r="HE69" s="124"/>
      <c r="HF69" s="124"/>
      <c r="HG69" s="124"/>
      <c r="HH69" s="124"/>
      <c r="HI69" s="124"/>
      <c r="HJ69" s="124"/>
      <c r="HK69" s="124"/>
      <c r="HL69" s="124"/>
      <c r="HM69" s="124"/>
      <c r="HN69" s="124"/>
      <c r="HO69" s="124"/>
      <c r="HP69" s="124"/>
      <c r="HQ69" s="124"/>
      <c r="HR69" s="124"/>
      <c r="HS69" s="124"/>
      <c r="HT69" s="124"/>
      <c r="HU69" s="124"/>
      <c r="HV69" s="124"/>
      <c r="HW69" s="124"/>
      <c r="HX69" s="124"/>
      <c r="HY69" s="124"/>
      <c r="HZ69" s="124"/>
      <c r="IA69" s="124"/>
      <c r="IB69" s="124"/>
      <c r="IC69" s="124"/>
      <c r="ID69" s="124"/>
      <c r="IE69" s="124"/>
      <c r="IF69" s="124"/>
      <c r="IG69" s="124"/>
      <c r="IH69" s="124"/>
      <c r="II69" s="124"/>
      <c r="IJ69" s="124"/>
      <c r="IK69" s="124"/>
      <c r="IL69" s="124"/>
      <c r="IM69" s="124"/>
      <c r="IN69" s="124"/>
      <c r="IO69" s="124"/>
      <c r="IP69" s="124"/>
      <c r="IQ69" s="124"/>
      <c r="IR69" s="124"/>
      <c r="IS69" s="124"/>
      <c r="IT69" s="124"/>
      <c r="IU69" s="124"/>
      <c r="IV69" s="124"/>
    </row>
    <row r="70" spans="1:256" ht="46.5" customHeight="1" x14ac:dyDescent="0.25">
      <c r="A70" s="196" t="s">
        <v>13</v>
      </c>
      <c r="B70" s="197"/>
      <c r="C70" s="197"/>
      <c r="D70" s="197"/>
      <c r="E70" s="198"/>
      <c r="F70" s="125">
        <f>SUM(F67:F69)</f>
        <v>299829</v>
      </c>
      <c r="G70" s="123"/>
      <c r="H70" s="123"/>
      <c r="I70" s="123"/>
      <c r="J70" s="123"/>
      <c r="K70" s="124"/>
      <c r="L70" s="124"/>
      <c r="M70" s="124"/>
      <c r="N70" s="124"/>
      <c r="O70" s="124"/>
      <c r="P70" s="124"/>
      <c r="Q70" s="124"/>
      <c r="R70" s="124"/>
      <c r="S70" s="124"/>
      <c r="T70" s="124"/>
      <c r="U70" s="124"/>
      <c r="V70" s="124"/>
      <c r="W70" s="124"/>
      <c r="X70" s="124"/>
      <c r="Y70" s="124"/>
      <c r="Z70" s="124"/>
      <c r="AA70" s="124"/>
      <c r="AB70" s="124"/>
      <c r="AC70" s="124"/>
      <c r="AD70" s="124"/>
      <c r="AE70" s="124"/>
      <c r="AF70" s="124"/>
      <c r="AG70" s="124"/>
      <c r="AH70" s="124"/>
      <c r="AI70" s="124"/>
      <c r="AJ70" s="124"/>
      <c r="AK70" s="124"/>
      <c r="AL70" s="124"/>
      <c r="AM70" s="124"/>
      <c r="AN70" s="124"/>
      <c r="AO70" s="124"/>
      <c r="AP70" s="124"/>
      <c r="AQ70" s="124"/>
      <c r="AR70" s="124"/>
      <c r="AS70" s="124"/>
      <c r="AT70" s="124"/>
      <c r="AU70" s="124"/>
      <c r="AV70" s="124"/>
      <c r="AW70" s="124"/>
      <c r="AX70" s="124"/>
      <c r="AY70" s="124"/>
      <c r="AZ70" s="124"/>
      <c r="BA70" s="124"/>
      <c r="BB70" s="124"/>
      <c r="BC70" s="124"/>
      <c r="BD70" s="124"/>
      <c r="BE70" s="124"/>
      <c r="BF70" s="124"/>
      <c r="BG70" s="124"/>
      <c r="BH70" s="124"/>
      <c r="BI70" s="124"/>
      <c r="BJ70" s="124"/>
      <c r="BK70" s="124"/>
      <c r="BL70" s="124"/>
      <c r="BM70" s="124"/>
      <c r="BN70" s="124"/>
      <c r="BO70" s="124"/>
      <c r="BP70" s="124"/>
      <c r="BQ70" s="124"/>
      <c r="BR70" s="124"/>
      <c r="BS70" s="124"/>
      <c r="BT70" s="124"/>
      <c r="BU70" s="124"/>
      <c r="BV70" s="124"/>
      <c r="BW70" s="124"/>
      <c r="BX70" s="124"/>
      <c r="BY70" s="124"/>
      <c r="BZ70" s="124"/>
      <c r="CA70" s="124"/>
      <c r="CB70" s="124"/>
      <c r="CC70" s="124"/>
      <c r="CD70" s="124"/>
      <c r="CE70" s="124"/>
      <c r="CF70" s="124"/>
      <c r="CG70" s="124"/>
      <c r="CH70" s="124"/>
      <c r="CI70" s="124"/>
      <c r="CJ70" s="124"/>
      <c r="CK70" s="124"/>
      <c r="CL70" s="124"/>
      <c r="CM70" s="124"/>
      <c r="CN70" s="124"/>
      <c r="CO70" s="124"/>
      <c r="CP70" s="124"/>
      <c r="CQ70" s="124"/>
      <c r="CR70" s="124"/>
      <c r="CS70" s="124"/>
      <c r="CT70" s="124"/>
      <c r="CU70" s="124"/>
      <c r="CV70" s="124"/>
      <c r="CW70" s="124"/>
      <c r="CX70" s="124"/>
      <c r="CY70" s="124"/>
      <c r="CZ70" s="124"/>
      <c r="DA70" s="124"/>
      <c r="DB70" s="124"/>
      <c r="DC70" s="124"/>
      <c r="DD70" s="124"/>
      <c r="DE70" s="124"/>
      <c r="DF70" s="124"/>
      <c r="DG70" s="124"/>
      <c r="DH70" s="124"/>
      <c r="DI70" s="124"/>
      <c r="DJ70" s="124"/>
      <c r="DK70" s="124"/>
      <c r="DL70" s="124"/>
      <c r="DM70" s="124"/>
      <c r="DN70" s="124"/>
      <c r="DO70" s="124"/>
      <c r="DP70" s="124"/>
      <c r="DQ70" s="124"/>
      <c r="DR70" s="124"/>
      <c r="DS70" s="124"/>
      <c r="DT70" s="124"/>
      <c r="DU70" s="124"/>
      <c r="DV70" s="124"/>
      <c r="DW70" s="124"/>
      <c r="DX70" s="124"/>
      <c r="DY70" s="124"/>
      <c r="DZ70" s="124"/>
      <c r="EA70" s="124"/>
      <c r="EB70" s="124"/>
      <c r="EC70" s="124"/>
      <c r="ED70" s="124"/>
      <c r="EE70" s="124"/>
      <c r="EF70" s="124"/>
      <c r="EG70" s="124"/>
      <c r="EH70" s="124"/>
      <c r="EI70" s="124"/>
      <c r="EJ70" s="124"/>
      <c r="EK70" s="124"/>
      <c r="EL70" s="124"/>
      <c r="EM70" s="124"/>
      <c r="EN70" s="124"/>
      <c r="EO70" s="124"/>
      <c r="EP70" s="124"/>
      <c r="EQ70" s="124"/>
      <c r="ER70" s="124"/>
      <c r="ES70" s="124"/>
      <c r="ET70" s="124"/>
      <c r="EU70" s="124"/>
      <c r="EV70" s="124"/>
      <c r="EW70" s="124"/>
      <c r="EX70" s="124"/>
      <c r="EY70" s="124"/>
      <c r="EZ70" s="124"/>
      <c r="FA70" s="124"/>
      <c r="FB70" s="124"/>
      <c r="FC70" s="124"/>
      <c r="FD70" s="124"/>
      <c r="FE70" s="124"/>
      <c r="FF70" s="124"/>
      <c r="FG70" s="124"/>
      <c r="FH70" s="124"/>
      <c r="FI70" s="124"/>
      <c r="FJ70" s="124"/>
      <c r="FK70" s="124"/>
      <c r="FL70" s="124"/>
      <c r="FM70" s="124"/>
      <c r="FN70" s="124"/>
      <c r="FO70" s="124"/>
      <c r="FP70" s="124"/>
      <c r="FQ70" s="124"/>
      <c r="FR70" s="124"/>
      <c r="FS70" s="124"/>
      <c r="FT70" s="124"/>
      <c r="FU70" s="124"/>
      <c r="FV70" s="124"/>
      <c r="FW70" s="124"/>
      <c r="FX70" s="124"/>
      <c r="FY70" s="124"/>
      <c r="FZ70" s="124"/>
      <c r="GA70" s="124"/>
      <c r="GB70" s="124"/>
      <c r="GC70" s="124"/>
      <c r="GD70" s="124"/>
      <c r="GE70" s="124"/>
      <c r="GF70" s="124"/>
      <c r="GG70" s="124"/>
      <c r="GH70" s="124"/>
      <c r="GI70" s="124"/>
      <c r="GJ70" s="124"/>
      <c r="GK70" s="124"/>
      <c r="GL70" s="124"/>
      <c r="GM70" s="124"/>
      <c r="GN70" s="124"/>
      <c r="GO70" s="124"/>
      <c r="GP70" s="124"/>
      <c r="GQ70" s="124"/>
      <c r="GR70" s="124"/>
      <c r="GS70" s="124"/>
      <c r="GT70" s="124"/>
      <c r="GU70" s="124"/>
      <c r="GV70" s="124"/>
      <c r="GW70" s="124"/>
      <c r="GX70" s="124"/>
      <c r="GY70" s="124"/>
      <c r="GZ70" s="124"/>
      <c r="HA70" s="124"/>
      <c r="HB70" s="124"/>
      <c r="HC70" s="124"/>
      <c r="HD70" s="124"/>
      <c r="HE70" s="124"/>
      <c r="HF70" s="124"/>
      <c r="HG70" s="124"/>
      <c r="HH70" s="124"/>
      <c r="HI70" s="124"/>
      <c r="HJ70" s="124"/>
      <c r="HK70" s="124"/>
      <c r="HL70" s="124"/>
      <c r="HM70" s="124"/>
      <c r="HN70" s="124"/>
      <c r="HO70" s="124"/>
      <c r="HP70" s="124"/>
      <c r="HQ70" s="124"/>
      <c r="HR70" s="124"/>
      <c r="HS70" s="124"/>
      <c r="HT70" s="124"/>
      <c r="HU70" s="124"/>
      <c r="HV70" s="124"/>
      <c r="HW70" s="124"/>
      <c r="HX70" s="124"/>
      <c r="HY70" s="124"/>
      <c r="HZ70" s="124"/>
      <c r="IA70" s="124"/>
      <c r="IB70" s="124"/>
      <c r="IC70" s="124"/>
      <c r="ID70" s="124"/>
      <c r="IE70" s="124"/>
      <c r="IF70" s="124"/>
      <c r="IG70" s="124"/>
      <c r="IH70" s="124"/>
      <c r="II70" s="124"/>
      <c r="IJ70" s="124"/>
      <c r="IK70" s="124"/>
      <c r="IL70" s="124"/>
      <c r="IM70" s="124"/>
      <c r="IN70" s="124"/>
      <c r="IO70" s="124"/>
      <c r="IP70" s="124"/>
      <c r="IQ70" s="124"/>
      <c r="IR70" s="124"/>
      <c r="IS70" s="124"/>
      <c r="IT70" s="124"/>
      <c r="IU70" s="124"/>
      <c r="IV70" s="124"/>
    </row>
    <row r="71" spans="1:256" ht="46.5" customHeight="1" thickBot="1" x14ac:dyDescent="0.3">
      <c r="A71" s="191" t="s">
        <v>1658</v>
      </c>
      <c r="B71" s="192"/>
      <c r="C71" s="192"/>
      <c r="D71" s="192"/>
      <c r="E71" s="192"/>
      <c r="F71" s="126">
        <f>F70+F66+F57+F40+F45+F55+G56+F53</f>
        <v>22032544</v>
      </c>
      <c r="G71" s="115"/>
      <c r="H71" s="115"/>
      <c r="I71" s="115"/>
      <c r="J71" s="115"/>
    </row>
    <row r="72" spans="1:256" ht="33" x14ac:dyDescent="0.25">
      <c r="A72" s="116"/>
      <c r="B72" s="116"/>
      <c r="C72" s="116"/>
      <c r="D72" s="116"/>
      <c r="E72" s="116"/>
      <c r="F72" s="117"/>
      <c r="G72" s="115"/>
      <c r="H72" s="115"/>
      <c r="I72" s="115"/>
      <c r="J72" s="115"/>
    </row>
    <row r="73" spans="1:256" ht="33" x14ac:dyDescent="0.25">
      <c r="A73" s="116"/>
      <c r="B73" s="116"/>
      <c r="C73" s="116"/>
      <c r="D73" s="116"/>
      <c r="E73" s="116"/>
      <c r="F73" s="117"/>
      <c r="G73" s="115"/>
      <c r="H73" s="115"/>
      <c r="I73" s="115"/>
      <c r="J73" s="115"/>
    </row>
  </sheetData>
  <sortState ref="A5:J27">
    <sortCondition ref="A5"/>
  </sortState>
  <mergeCells count="15">
    <mergeCell ref="A2:I2"/>
    <mergeCell ref="A71:E71"/>
    <mergeCell ref="A36:F36"/>
    <mergeCell ref="A40:E40"/>
    <mergeCell ref="A45:E45"/>
    <mergeCell ref="A53:E53"/>
    <mergeCell ref="A55:E55"/>
    <mergeCell ref="A57:E57"/>
    <mergeCell ref="A66:E66"/>
    <mergeCell ref="A70:E70"/>
    <mergeCell ref="A3:A4"/>
    <mergeCell ref="C3:D3"/>
    <mergeCell ref="E3:F3"/>
    <mergeCell ref="G3:H3"/>
    <mergeCell ref="I3:I4"/>
  </mergeCells>
  <printOptions horizontalCentered="1"/>
  <pageMargins left="0.11811023622047245" right="0.11811023622047245" top="0.15748031496062992" bottom="0.15748031496062992" header="0" footer="0"/>
  <pageSetup paperSize="9" scale="20"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R19"/>
  <sheetViews>
    <sheetView zoomScale="50" zoomScaleNormal="50" workbookViewId="0">
      <selection activeCell="E19" sqref="E19"/>
    </sheetView>
  </sheetViews>
  <sheetFormatPr defaultRowHeight="26.25" x14ac:dyDescent="0.4"/>
  <cols>
    <col min="1" max="1" width="62.5703125" style="132" customWidth="1"/>
    <col min="2" max="4" width="62.5703125" style="133" customWidth="1"/>
    <col min="5" max="7" width="45.7109375" style="133" customWidth="1"/>
    <col min="8" max="8" width="30.28515625" style="138" customWidth="1"/>
    <col min="9" max="9" width="86.42578125" style="132" customWidth="1"/>
    <col min="10" max="10" width="23.5703125" style="132" customWidth="1"/>
    <col min="11" max="11" width="17.28515625" style="133" customWidth="1"/>
    <col min="12" max="12" width="19.140625" style="133" customWidth="1"/>
    <col min="13" max="14" width="20.85546875" style="133" customWidth="1"/>
    <col min="15" max="256" width="9.140625" style="133"/>
    <col min="257" max="257" width="34.140625" style="133" bestFit="1" customWidth="1"/>
    <col min="258" max="263" width="45.7109375" style="133" customWidth="1"/>
    <col min="264" max="264" width="30.28515625" style="133" customWidth="1"/>
    <col min="265" max="265" width="86.42578125" style="133" customWidth="1"/>
    <col min="266" max="266" width="23.5703125" style="133" customWidth="1"/>
    <col min="267" max="267" width="17.28515625" style="133" customWidth="1"/>
    <col min="268" max="268" width="19.140625" style="133" customWidth="1"/>
    <col min="269" max="270" width="20.85546875" style="133" customWidth="1"/>
    <col min="271" max="512" width="9.140625" style="133"/>
    <col min="513" max="513" width="34.140625" style="133" bestFit="1" customWidth="1"/>
    <col min="514" max="519" width="45.7109375" style="133" customWidth="1"/>
    <col min="520" max="520" width="30.28515625" style="133" customWidth="1"/>
    <col min="521" max="521" width="86.42578125" style="133" customWidth="1"/>
    <col min="522" max="522" width="23.5703125" style="133" customWidth="1"/>
    <col min="523" max="523" width="17.28515625" style="133" customWidth="1"/>
    <col min="524" max="524" width="19.140625" style="133" customWidth="1"/>
    <col min="525" max="526" width="20.85546875" style="133" customWidth="1"/>
    <col min="527" max="768" width="9.140625" style="133"/>
    <col min="769" max="769" width="34.140625" style="133" bestFit="1" customWidth="1"/>
    <col min="770" max="775" width="45.7109375" style="133" customWidth="1"/>
    <col min="776" max="776" width="30.28515625" style="133" customWidth="1"/>
    <col min="777" max="777" width="86.42578125" style="133" customWidth="1"/>
    <col min="778" max="778" width="23.5703125" style="133" customWidth="1"/>
    <col min="779" max="779" width="17.28515625" style="133" customWidth="1"/>
    <col min="780" max="780" width="19.140625" style="133" customWidth="1"/>
    <col min="781" max="782" width="20.85546875" style="133" customWidth="1"/>
    <col min="783" max="1024" width="9.140625" style="133"/>
    <col min="1025" max="1025" width="34.140625" style="133" bestFit="1" customWidth="1"/>
    <col min="1026" max="1031" width="45.7109375" style="133" customWidth="1"/>
    <col min="1032" max="1032" width="30.28515625" style="133" customWidth="1"/>
    <col min="1033" max="1033" width="86.42578125" style="133" customWidth="1"/>
    <col min="1034" max="1034" width="23.5703125" style="133" customWidth="1"/>
    <col min="1035" max="1035" width="17.28515625" style="133" customWidth="1"/>
    <col min="1036" max="1036" width="19.140625" style="133" customWidth="1"/>
    <col min="1037" max="1038" width="20.85546875" style="133" customWidth="1"/>
    <col min="1039" max="1280" width="9.140625" style="133"/>
    <col min="1281" max="1281" width="34.140625" style="133" bestFit="1" customWidth="1"/>
    <col min="1282" max="1287" width="45.7109375" style="133" customWidth="1"/>
    <col min="1288" max="1288" width="30.28515625" style="133" customWidth="1"/>
    <col min="1289" max="1289" width="86.42578125" style="133" customWidth="1"/>
    <col min="1290" max="1290" width="23.5703125" style="133" customWidth="1"/>
    <col min="1291" max="1291" width="17.28515625" style="133" customWidth="1"/>
    <col min="1292" max="1292" width="19.140625" style="133" customWidth="1"/>
    <col min="1293" max="1294" width="20.85546875" style="133" customWidth="1"/>
    <col min="1295" max="1536" width="9.140625" style="133"/>
    <col min="1537" max="1537" width="34.140625" style="133" bestFit="1" customWidth="1"/>
    <col min="1538" max="1543" width="45.7109375" style="133" customWidth="1"/>
    <col min="1544" max="1544" width="30.28515625" style="133" customWidth="1"/>
    <col min="1545" max="1545" width="86.42578125" style="133" customWidth="1"/>
    <col min="1546" max="1546" width="23.5703125" style="133" customWidth="1"/>
    <col min="1547" max="1547" width="17.28515625" style="133" customWidth="1"/>
    <col min="1548" max="1548" width="19.140625" style="133" customWidth="1"/>
    <col min="1549" max="1550" width="20.85546875" style="133" customWidth="1"/>
    <col min="1551" max="1792" width="9.140625" style="133"/>
    <col min="1793" max="1793" width="34.140625" style="133" bestFit="1" customWidth="1"/>
    <col min="1794" max="1799" width="45.7109375" style="133" customWidth="1"/>
    <col min="1800" max="1800" width="30.28515625" style="133" customWidth="1"/>
    <col min="1801" max="1801" width="86.42578125" style="133" customWidth="1"/>
    <col min="1802" max="1802" width="23.5703125" style="133" customWidth="1"/>
    <col min="1803" max="1803" width="17.28515625" style="133" customWidth="1"/>
    <col min="1804" max="1804" width="19.140625" style="133" customWidth="1"/>
    <col min="1805" max="1806" width="20.85546875" style="133" customWidth="1"/>
    <col min="1807" max="2048" width="9.140625" style="133"/>
    <col min="2049" max="2049" width="34.140625" style="133" bestFit="1" customWidth="1"/>
    <col min="2050" max="2055" width="45.7109375" style="133" customWidth="1"/>
    <col min="2056" max="2056" width="30.28515625" style="133" customWidth="1"/>
    <col min="2057" max="2057" width="86.42578125" style="133" customWidth="1"/>
    <col min="2058" max="2058" width="23.5703125" style="133" customWidth="1"/>
    <col min="2059" max="2059" width="17.28515625" style="133" customWidth="1"/>
    <col min="2060" max="2060" width="19.140625" style="133" customWidth="1"/>
    <col min="2061" max="2062" width="20.85546875" style="133" customWidth="1"/>
    <col min="2063" max="2304" width="9.140625" style="133"/>
    <col min="2305" max="2305" width="34.140625" style="133" bestFit="1" customWidth="1"/>
    <col min="2306" max="2311" width="45.7109375" style="133" customWidth="1"/>
    <col min="2312" max="2312" width="30.28515625" style="133" customWidth="1"/>
    <col min="2313" max="2313" width="86.42578125" style="133" customWidth="1"/>
    <col min="2314" max="2314" width="23.5703125" style="133" customWidth="1"/>
    <col min="2315" max="2315" width="17.28515625" style="133" customWidth="1"/>
    <col min="2316" max="2316" width="19.140625" style="133" customWidth="1"/>
    <col min="2317" max="2318" width="20.85546875" style="133" customWidth="1"/>
    <col min="2319" max="2560" width="9.140625" style="133"/>
    <col min="2561" max="2561" width="34.140625" style="133" bestFit="1" customWidth="1"/>
    <col min="2562" max="2567" width="45.7109375" style="133" customWidth="1"/>
    <col min="2568" max="2568" width="30.28515625" style="133" customWidth="1"/>
    <col min="2569" max="2569" width="86.42578125" style="133" customWidth="1"/>
    <col min="2570" max="2570" width="23.5703125" style="133" customWidth="1"/>
    <col min="2571" max="2571" width="17.28515625" style="133" customWidth="1"/>
    <col min="2572" max="2572" width="19.140625" style="133" customWidth="1"/>
    <col min="2573" max="2574" width="20.85546875" style="133" customWidth="1"/>
    <col min="2575" max="2816" width="9.140625" style="133"/>
    <col min="2817" max="2817" width="34.140625" style="133" bestFit="1" customWidth="1"/>
    <col min="2818" max="2823" width="45.7109375" style="133" customWidth="1"/>
    <col min="2824" max="2824" width="30.28515625" style="133" customWidth="1"/>
    <col min="2825" max="2825" width="86.42578125" style="133" customWidth="1"/>
    <col min="2826" max="2826" width="23.5703125" style="133" customWidth="1"/>
    <col min="2827" max="2827" width="17.28515625" style="133" customWidth="1"/>
    <col min="2828" max="2828" width="19.140625" style="133" customWidth="1"/>
    <col min="2829" max="2830" width="20.85546875" style="133" customWidth="1"/>
    <col min="2831" max="3072" width="9.140625" style="133"/>
    <col min="3073" max="3073" width="34.140625" style="133" bestFit="1" customWidth="1"/>
    <col min="3074" max="3079" width="45.7109375" style="133" customWidth="1"/>
    <col min="3080" max="3080" width="30.28515625" style="133" customWidth="1"/>
    <col min="3081" max="3081" width="86.42578125" style="133" customWidth="1"/>
    <col min="3082" max="3082" width="23.5703125" style="133" customWidth="1"/>
    <col min="3083" max="3083" width="17.28515625" style="133" customWidth="1"/>
    <col min="3084" max="3084" width="19.140625" style="133" customWidth="1"/>
    <col min="3085" max="3086" width="20.85546875" style="133" customWidth="1"/>
    <col min="3087" max="3328" width="9.140625" style="133"/>
    <col min="3329" max="3329" width="34.140625" style="133" bestFit="1" customWidth="1"/>
    <col min="3330" max="3335" width="45.7109375" style="133" customWidth="1"/>
    <col min="3336" max="3336" width="30.28515625" style="133" customWidth="1"/>
    <col min="3337" max="3337" width="86.42578125" style="133" customWidth="1"/>
    <col min="3338" max="3338" width="23.5703125" style="133" customWidth="1"/>
    <col min="3339" max="3339" width="17.28515625" style="133" customWidth="1"/>
    <col min="3340" max="3340" width="19.140625" style="133" customWidth="1"/>
    <col min="3341" max="3342" width="20.85546875" style="133" customWidth="1"/>
    <col min="3343" max="3584" width="9.140625" style="133"/>
    <col min="3585" max="3585" width="34.140625" style="133" bestFit="1" customWidth="1"/>
    <col min="3586" max="3591" width="45.7109375" style="133" customWidth="1"/>
    <col min="3592" max="3592" width="30.28515625" style="133" customWidth="1"/>
    <col min="3593" max="3593" width="86.42578125" style="133" customWidth="1"/>
    <col min="3594" max="3594" width="23.5703125" style="133" customWidth="1"/>
    <col min="3595" max="3595" width="17.28515625" style="133" customWidth="1"/>
    <col min="3596" max="3596" width="19.140625" style="133" customWidth="1"/>
    <col min="3597" max="3598" width="20.85546875" style="133" customWidth="1"/>
    <col min="3599" max="3840" width="9.140625" style="133"/>
    <col min="3841" max="3841" width="34.140625" style="133" bestFit="1" customWidth="1"/>
    <col min="3842" max="3847" width="45.7109375" style="133" customWidth="1"/>
    <col min="3848" max="3848" width="30.28515625" style="133" customWidth="1"/>
    <col min="3849" max="3849" width="86.42578125" style="133" customWidth="1"/>
    <col min="3850" max="3850" width="23.5703125" style="133" customWidth="1"/>
    <col min="3851" max="3851" width="17.28515625" style="133" customWidth="1"/>
    <col min="3852" max="3852" width="19.140625" style="133" customWidth="1"/>
    <col min="3853" max="3854" width="20.85546875" style="133" customWidth="1"/>
    <col min="3855" max="4096" width="9.140625" style="133"/>
    <col min="4097" max="4097" width="34.140625" style="133" bestFit="1" customWidth="1"/>
    <col min="4098" max="4103" width="45.7109375" style="133" customWidth="1"/>
    <col min="4104" max="4104" width="30.28515625" style="133" customWidth="1"/>
    <col min="4105" max="4105" width="86.42578125" style="133" customWidth="1"/>
    <col min="4106" max="4106" width="23.5703125" style="133" customWidth="1"/>
    <col min="4107" max="4107" width="17.28515625" style="133" customWidth="1"/>
    <col min="4108" max="4108" width="19.140625" style="133" customWidth="1"/>
    <col min="4109" max="4110" width="20.85546875" style="133" customWidth="1"/>
    <col min="4111" max="4352" width="9.140625" style="133"/>
    <col min="4353" max="4353" width="34.140625" style="133" bestFit="1" customWidth="1"/>
    <col min="4354" max="4359" width="45.7109375" style="133" customWidth="1"/>
    <col min="4360" max="4360" width="30.28515625" style="133" customWidth="1"/>
    <col min="4361" max="4361" width="86.42578125" style="133" customWidth="1"/>
    <col min="4362" max="4362" width="23.5703125" style="133" customWidth="1"/>
    <col min="4363" max="4363" width="17.28515625" style="133" customWidth="1"/>
    <col min="4364" max="4364" width="19.140625" style="133" customWidth="1"/>
    <col min="4365" max="4366" width="20.85546875" style="133" customWidth="1"/>
    <col min="4367" max="4608" width="9.140625" style="133"/>
    <col min="4609" max="4609" width="34.140625" style="133" bestFit="1" customWidth="1"/>
    <col min="4610" max="4615" width="45.7109375" style="133" customWidth="1"/>
    <col min="4616" max="4616" width="30.28515625" style="133" customWidth="1"/>
    <col min="4617" max="4617" width="86.42578125" style="133" customWidth="1"/>
    <col min="4618" max="4618" width="23.5703125" style="133" customWidth="1"/>
    <col min="4619" max="4619" width="17.28515625" style="133" customWidth="1"/>
    <col min="4620" max="4620" width="19.140625" style="133" customWidth="1"/>
    <col min="4621" max="4622" width="20.85546875" style="133" customWidth="1"/>
    <col min="4623" max="4864" width="9.140625" style="133"/>
    <col min="4865" max="4865" width="34.140625" style="133" bestFit="1" customWidth="1"/>
    <col min="4866" max="4871" width="45.7109375" style="133" customWidth="1"/>
    <col min="4872" max="4872" width="30.28515625" style="133" customWidth="1"/>
    <col min="4873" max="4873" width="86.42578125" style="133" customWidth="1"/>
    <col min="4874" max="4874" width="23.5703125" style="133" customWidth="1"/>
    <col min="4875" max="4875" width="17.28515625" style="133" customWidth="1"/>
    <col min="4876" max="4876" width="19.140625" style="133" customWidth="1"/>
    <col min="4877" max="4878" width="20.85546875" style="133" customWidth="1"/>
    <col min="4879" max="5120" width="9.140625" style="133"/>
    <col min="5121" max="5121" width="34.140625" style="133" bestFit="1" customWidth="1"/>
    <col min="5122" max="5127" width="45.7109375" style="133" customWidth="1"/>
    <col min="5128" max="5128" width="30.28515625" style="133" customWidth="1"/>
    <col min="5129" max="5129" width="86.42578125" style="133" customWidth="1"/>
    <col min="5130" max="5130" width="23.5703125" style="133" customWidth="1"/>
    <col min="5131" max="5131" width="17.28515625" style="133" customWidth="1"/>
    <col min="5132" max="5132" width="19.140625" style="133" customWidth="1"/>
    <col min="5133" max="5134" width="20.85546875" style="133" customWidth="1"/>
    <col min="5135" max="5376" width="9.140625" style="133"/>
    <col min="5377" max="5377" width="34.140625" style="133" bestFit="1" customWidth="1"/>
    <col min="5378" max="5383" width="45.7109375" style="133" customWidth="1"/>
    <col min="5384" max="5384" width="30.28515625" style="133" customWidth="1"/>
    <col min="5385" max="5385" width="86.42578125" style="133" customWidth="1"/>
    <col min="5386" max="5386" width="23.5703125" style="133" customWidth="1"/>
    <col min="5387" max="5387" width="17.28515625" style="133" customWidth="1"/>
    <col min="5388" max="5388" width="19.140625" style="133" customWidth="1"/>
    <col min="5389" max="5390" width="20.85546875" style="133" customWidth="1"/>
    <col min="5391" max="5632" width="9.140625" style="133"/>
    <col min="5633" max="5633" width="34.140625" style="133" bestFit="1" customWidth="1"/>
    <col min="5634" max="5639" width="45.7109375" style="133" customWidth="1"/>
    <col min="5640" max="5640" width="30.28515625" style="133" customWidth="1"/>
    <col min="5641" max="5641" width="86.42578125" style="133" customWidth="1"/>
    <col min="5642" max="5642" width="23.5703125" style="133" customWidth="1"/>
    <col min="5643" max="5643" width="17.28515625" style="133" customWidth="1"/>
    <col min="5644" max="5644" width="19.140625" style="133" customWidth="1"/>
    <col min="5645" max="5646" width="20.85546875" style="133" customWidth="1"/>
    <col min="5647" max="5888" width="9.140625" style="133"/>
    <col min="5889" max="5889" width="34.140625" style="133" bestFit="1" customWidth="1"/>
    <col min="5890" max="5895" width="45.7109375" style="133" customWidth="1"/>
    <col min="5896" max="5896" width="30.28515625" style="133" customWidth="1"/>
    <col min="5897" max="5897" width="86.42578125" style="133" customWidth="1"/>
    <col min="5898" max="5898" width="23.5703125" style="133" customWidth="1"/>
    <col min="5899" max="5899" width="17.28515625" style="133" customWidth="1"/>
    <col min="5900" max="5900" width="19.140625" style="133" customWidth="1"/>
    <col min="5901" max="5902" width="20.85546875" style="133" customWidth="1"/>
    <col min="5903" max="6144" width="9.140625" style="133"/>
    <col min="6145" max="6145" width="34.140625" style="133" bestFit="1" customWidth="1"/>
    <col min="6146" max="6151" width="45.7109375" style="133" customWidth="1"/>
    <col min="6152" max="6152" width="30.28515625" style="133" customWidth="1"/>
    <col min="6153" max="6153" width="86.42578125" style="133" customWidth="1"/>
    <col min="6154" max="6154" width="23.5703125" style="133" customWidth="1"/>
    <col min="6155" max="6155" width="17.28515625" style="133" customWidth="1"/>
    <col min="6156" max="6156" width="19.140625" style="133" customWidth="1"/>
    <col min="6157" max="6158" width="20.85546875" style="133" customWidth="1"/>
    <col min="6159" max="6400" width="9.140625" style="133"/>
    <col min="6401" max="6401" width="34.140625" style="133" bestFit="1" customWidth="1"/>
    <col min="6402" max="6407" width="45.7109375" style="133" customWidth="1"/>
    <col min="6408" max="6408" width="30.28515625" style="133" customWidth="1"/>
    <col min="6409" max="6409" width="86.42578125" style="133" customWidth="1"/>
    <col min="6410" max="6410" width="23.5703125" style="133" customWidth="1"/>
    <col min="6411" max="6411" width="17.28515625" style="133" customWidth="1"/>
    <col min="6412" max="6412" width="19.140625" style="133" customWidth="1"/>
    <col min="6413" max="6414" width="20.85546875" style="133" customWidth="1"/>
    <col min="6415" max="6656" width="9.140625" style="133"/>
    <col min="6657" max="6657" width="34.140625" style="133" bestFit="1" customWidth="1"/>
    <col min="6658" max="6663" width="45.7109375" style="133" customWidth="1"/>
    <col min="6664" max="6664" width="30.28515625" style="133" customWidth="1"/>
    <col min="6665" max="6665" width="86.42578125" style="133" customWidth="1"/>
    <col min="6666" max="6666" width="23.5703125" style="133" customWidth="1"/>
    <col min="6667" max="6667" width="17.28515625" style="133" customWidth="1"/>
    <col min="6668" max="6668" width="19.140625" style="133" customWidth="1"/>
    <col min="6669" max="6670" width="20.85546875" style="133" customWidth="1"/>
    <col min="6671" max="6912" width="9.140625" style="133"/>
    <col min="6913" max="6913" width="34.140625" style="133" bestFit="1" customWidth="1"/>
    <col min="6914" max="6919" width="45.7109375" style="133" customWidth="1"/>
    <col min="6920" max="6920" width="30.28515625" style="133" customWidth="1"/>
    <col min="6921" max="6921" width="86.42578125" style="133" customWidth="1"/>
    <col min="6922" max="6922" width="23.5703125" style="133" customWidth="1"/>
    <col min="6923" max="6923" width="17.28515625" style="133" customWidth="1"/>
    <col min="6924" max="6924" width="19.140625" style="133" customWidth="1"/>
    <col min="6925" max="6926" width="20.85546875" style="133" customWidth="1"/>
    <col min="6927" max="7168" width="9.140625" style="133"/>
    <col min="7169" max="7169" width="34.140625" style="133" bestFit="1" customWidth="1"/>
    <col min="7170" max="7175" width="45.7109375" style="133" customWidth="1"/>
    <col min="7176" max="7176" width="30.28515625" style="133" customWidth="1"/>
    <col min="7177" max="7177" width="86.42578125" style="133" customWidth="1"/>
    <col min="7178" max="7178" width="23.5703125" style="133" customWidth="1"/>
    <col min="7179" max="7179" width="17.28515625" style="133" customWidth="1"/>
    <col min="7180" max="7180" width="19.140625" style="133" customWidth="1"/>
    <col min="7181" max="7182" width="20.85546875" style="133" customWidth="1"/>
    <col min="7183" max="7424" width="9.140625" style="133"/>
    <col min="7425" max="7425" width="34.140625" style="133" bestFit="1" customWidth="1"/>
    <col min="7426" max="7431" width="45.7109375" style="133" customWidth="1"/>
    <col min="7432" max="7432" width="30.28515625" style="133" customWidth="1"/>
    <col min="7433" max="7433" width="86.42578125" style="133" customWidth="1"/>
    <col min="7434" max="7434" width="23.5703125" style="133" customWidth="1"/>
    <col min="7435" max="7435" width="17.28515625" style="133" customWidth="1"/>
    <col min="7436" max="7436" width="19.140625" style="133" customWidth="1"/>
    <col min="7437" max="7438" width="20.85546875" style="133" customWidth="1"/>
    <col min="7439" max="7680" width="9.140625" style="133"/>
    <col min="7681" max="7681" width="34.140625" style="133" bestFit="1" customWidth="1"/>
    <col min="7682" max="7687" width="45.7109375" style="133" customWidth="1"/>
    <col min="7688" max="7688" width="30.28515625" style="133" customWidth="1"/>
    <col min="7689" max="7689" width="86.42578125" style="133" customWidth="1"/>
    <col min="7690" max="7690" width="23.5703125" style="133" customWidth="1"/>
    <col min="7691" max="7691" width="17.28515625" style="133" customWidth="1"/>
    <col min="7692" max="7692" width="19.140625" style="133" customWidth="1"/>
    <col min="7693" max="7694" width="20.85546875" style="133" customWidth="1"/>
    <col min="7695" max="7936" width="9.140625" style="133"/>
    <col min="7937" max="7937" width="34.140625" style="133" bestFit="1" customWidth="1"/>
    <col min="7938" max="7943" width="45.7109375" style="133" customWidth="1"/>
    <col min="7944" max="7944" width="30.28515625" style="133" customWidth="1"/>
    <col min="7945" max="7945" width="86.42578125" style="133" customWidth="1"/>
    <col min="7946" max="7946" width="23.5703125" style="133" customWidth="1"/>
    <col min="7947" max="7947" width="17.28515625" style="133" customWidth="1"/>
    <col min="7948" max="7948" width="19.140625" style="133" customWidth="1"/>
    <col min="7949" max="7950" width="20.85546875" style="133" customWidth="1"/>
    <col min="7951" max="8192" width="9.140625" style="133"/>
    <col min="8193" max="8193" width="34.140625" style="133" bestFit="1" customWidth="1"/>
    <col min="8194" max="8199" width="45.7109375" style="133" customWidth="1"/>
    <col min="8200" max="8200" width="30.28515625" style="133" customWidth="1"/>
    <col min="8201" max="8201" width="86.42578125" style="133" customWidth="1"/>
    <col min="8202" max="8202" width="23.5703125" style="133" customWidth="1"/>
    <col min="8203" max="8203" width="17.28515625" style="133" customWidth="1"/>
    <col min="8204" max="8204" width="19.140625" style="133" customWidth="1"/>
    <col min="8205" max="8206" width="20.85546875" style="133" customWidth="1"/>
    <col min="8207" max="8448" width="9.140625" style="133"/>
    <col min="8449" max="8449" width="34.140625" style="133" bestFit="1" customWidth="1"/>
    <col min="8450" max="8455" width="45.7109375" style="133" customWidth="1"/>
    <col min="8456" max="8456" width="30.28515625" style="133" customWidth="1"/>
    <col min="8457" max="8457" width="86.42578125" style="133" customWidth="1"/>
    <col min="8458" max="8458" width="23.5703125" style="133" customWidth="1"/>
    <col min="8459" max="8459" width="17.28515625" style="133" customWidth="1"/>
    <col min="8460" max="8460" width="19.140625" style="133" customWidth="1"/>
    <col min="8461" max="8462" width="20.85546875" style="133" customWidth="1"/>
    <col min="8463" max="8704" width="9.140625" style="133"/>
    <col min="8705" max="8705" width="34.140625" style="133" bestFit="1" customWidth="1"/>
    <col min="8706" max="8711" width="45.7109375" style="133" customWidth="1"/>
    <col min="8712" max="8712" width="30.28515625" style="133" customWidth="1"/>
    <col min="8713" max="8713" width="86.42578125" style="133" customWidth="1"/>
    <col min="8714" max="8714" width="23.5703125" style="133" customWidth="1"/>
    <col min="8715" max="8715" width="17.28515625" style="133" customWidth="1"/>
    <col min="8716" max="8716" width="19.140625" style="133" customWidth="1"/>
    <col min="8717" max="8718" width="20.85546875" style="133" customWidth="1"/>
    <col min="8719" max="8960" width="9.140625" style="133"/>
    <col min="8961" max="8961" width="34.140625" style="133" bestFit="1" customWidth="1"/>
    <col min="8962" max="8967" width="45.7109375" style="133" customWidth="1"/>
    <col min="8968" max="8968" width="30.28515625" style="133" customWidth="1"/>
    <col min="8969" max="8969" width="86.42578125" style="133" customWidth="1"/>
    <col min="8970" max="8970" width="23.5703125" style="133" customWidth="1"/>
    <col min="8971" max="8971" width="17.28515625" style="133" customWidth="1"/>
    <col min="8972" max="8972" width="19.140625" style="133" customWidth="1"/>
    <col min="8973" max="8974" width="20.85546875" style="133" customWidth="1"/>
    <col min="8975" max="9216" width="9.140625" style="133"/>
    <col min="9217" max="9217" width="34.140625" style="133" bestFit="1" customWidth="1"/>
    <col min="9218" max="9223" width="45.7109375" style="133" customWidth="1"/>
    <col min="9224" max="9224" width="30.28515625" style="133" customWidth="1"/>
    <col min="9225" max="9225" width="86.42578125" style="133" customWidth="1"/>
    <col min="9226" max="9226" width="23.5703125" style="133" customWidth="1"/>
    <col min="9227" max="9227" width="17.28515625" style="133" customWidth="1"/>
    <col min="9228" max="9228" width="19.140625" style="133" customWidth="1"/>
    <col min="9229" max="9230" width="20.85546875" style="133" customWidth="1"/>
    <col min="9231" max="9472" width="9.140625" style="133"/>
    <col min="9473" max="9473" width="34.140625" style="133" bestFit="1" customWidth="1"/>
    <col min="9474" max="9479" width="45.7109375" style="133" customWidth="1"/>
    <col min="9480" max="9480" width="30.28515625" style="133" customWidth="1"/>
    <col min="9481" max="9481" width="86.42578125" style="133" customWidth="1"/>
    <col min="9482" max="9482" width="23.5703125" style="133" customWidth="1"/>
    <col min="9483" max="9483" width="17.28515625" style="133" customWidth="1"/>
    <col min="9484" max="9484" width="19.140625" style="133" customWidth="1"/>
    <col min="9485" max="9486" width="20.85546875" style="133" customWidth="1"/>
    <col min="9487" max="9728" width="9.140625" style="133"/>
    <col min="9729" max="9729" width="34.140625" style="133" bestFit="1" customWidth="1"/>
    <col min="9730" max="9735" width="45.7109375" style="133" customWidth="1"/>
    <col min="9736" max="9736" width="30.28515625" style="133" customWidth="1"/>
    <col min="9737" max="9737" width="86.42578125" style="133" customWidth="1"/>
    <col min="9738" max="9738" width="23.5703125" style="133" customWidth="1"/>
    <col min="9739" max="9739" width="17.28515625" style="133" customWidth="1"/>
    <col min="9740" max="9740" width="19.140625" style="133" customWidth="1"/>
    <col min="9741" max="9742" width="20.85546875" style="133" customWidth="1"/>
    <col min="9743" max="9984" width="9.140625" style="133"/>
    <col min="9985" max="9985" width="34.140625" style="133" bestFit="1" customWidth="1"/>
    <col min="9986" max="9991" width="45.7109375" style="133" customWidth="1"/>
    <col min="9992" max="9992" width="30.28515625" style="133" customWidth="1"/>
    <col min="9993" max="9993" width="86.42578125" style="133" customWidth="1"/>
    <col min="9994" max="9994" width="23.5703125" style="133" customWidth="1"/>
    <col min="9995" max="9995" width="17.28515625" style="133" customWidth="1"/>
    <col min="9996" max="9996" width="19.140625" style="133" customWidth="1"/>
    <col min="9997" max="9998" width="20.85546875" style="133" customWidth="1"/>
    <col min="9999" max="10240" width="9.140625" style="133"/>
    <col min="10241" max="10241" width="34.140625" style="133" bestFit="1" customWidth="1"/>
    <col min="10242" max="10247" width="45.7109375" style="133" customWidth="1"/>
    <col min="10248" max="10248" width="30.28515625" style="133" customWidth="1"/>
    <col min="10249" max="10249" width="86.42578125" style="133" customWidth="1"/>
    <col min="10250" max="10250" width="23.5703125" style="133" customWidth="1"/>
    <col min="10251" max="10251" width="17.28515625" style="133" customWidth="1"/>
    <col min="10252" max="10252" width="19.140625" style="133" customWidth="1"/>
    <col min="10253" max="10254" width="20.85546875" style="133" customWidth="1"/>
    <col min="10255" max="10496" width="9.140625" style="133"/>
    <col min="10497" max="10497" width="34.140625" style="133" bestFit="1" customWidth="1"/>
    <col min="10498" max="10503" width="45.7109375" style="133" customWidth="1"/>
    <col min="10504" max="10504" width="30.28515625" style="133" customWidth="1"/>
    <col min="10505" max="10505" width="86.42578125" style="133" customWidth="1"/>
    <col min="10506" max="10506" width="23.5703125" style="133" customWidth="1"/>
    <col min="10507" max="10507" width="17.28515625" style="133" customWidth="1"/>
    <col min="10508" max="10508" width="19.140625" style="133" customWidth="1"/>
    <col min="10509" max="10510" width="20.85546875" style="133" customWidth="1"/>
    <col min="10511" max="10752" width="9.140625" style="133"/>
    <col min="10753" max="10753" width="34.140625" style="133" bestFit="1" customWidth="1"/>
    <col min="10754" max="10759" width="45.7109375" style="133" customWidth="1"/>
    <col min="10760" max="10760" width="30.28515625" style="133" customWidth="1"/>
    <col min="10761" max="10761" width="86.42578125" style="133" customWidth="1"/>
    <col min="10762" max="10762" width="23.5703125" style="133" customWidth="1"/>
    <col min="10763" max="10763" width="17.28515625" style="133" customWidth="1"/>
    <col min="10764" max="10764" width="19.140625" style="133" customWidth="1"/>
    <col min="10765" max="10766" width="20.85546875" style="133" customWidth="1"/>
    <col min="10767" max="11008" width="9.140625" style="133"/>
    <col min="11009" max="11009" width="34.140625" style="133" bestFit="1" customWidth="1"/>
    <col min="11010" max="11015" width="45.7109375" style="133" customWidth="1"/>
    <col min="11016" max="11016" width="30.28515625" style="133" customWidth="1"/>
    <col min="11017" max="11017" width="86.42578125" style="133" customWidth="1"/>
    <col min="11018" max="11018" width="23.5703125" style="133" customWidth="1"/>
    <col min="11019" max="11019" width="17.28515625" style="133" customWidth="1"/>
    <col min="11020" max="11020" width="19.140625" style="133" customWidth="1"/>
    <col min="11021" max="11022" width="20.85546875" style="133" customWidth="1"/>
    <col min="11023" max="11264" width="9.140625" style="133"/>
    <col min="11265" max="11265" width="34.140625" style="133" bestFit="1" customWidth="1"/>
    <col min="11266" max="11271" width="45.7109375" style="133" customWidth="1"/>
    <col min="11272" max="11272" width="30.28515625" style="133" customWidth="1"/>
    <col min="11273" max="11273" width="86.42578125" style="133" customWidth="1"/>
    <col min="11274" max="11274" width="23.5703125" style="133" customWidth="1"/>
    <col min="11275" max="11275" width="17.28515625" style="133" customWidth="1"/>
    <col min="11276" max="11276" width="19.140625" style="133" customWidth="1"/>
    <col min="11277" max="11278" width="20.85546875" style="133" customWidth="1"/>
    <col min="11279" max="11520" width="9.140625" style="133"/>
    <col min="11521" max="11521" width="34.140625" style="133" bestFit="1" customWidth="1"/>
    <col min="11522" max="11527" width="45.7109375" style="133" customWidth="1"/>
    <col min="11528" max="11528" width="30.28515625" style="133" customWidth="1"/>
    <col min="11529" max="11529" width="86.42578125" style="133" customWidth="1"/>
    <col min="11530" max="11530" width="23.5703125" style="133" customWidth="1"/>
    <col min="11531" max="11531" width="17.28515625" style="133" customWidth="1"/>
    <col min="11532" max="11532" width="19.140625" style="133" customWidth="1"/>
    <col min="11533" max="11534" width="20.85546875" style="133" customWidth="1"/>
    <col min="11535" max="11776" width="9.140625" style="133"/>
    <col min="11777" max="11777" width="34.140625" style="133" bestFit="1" customWidth="1"/>
    <col min="11778" max="11783" width="45.7109375" style="133" customWidth="1"/>
    <col min="11784" max="11784" width="30.28515625" style="133" customWidth="1"/>
    <col min="11785" max="11785" width="86.42578125" style="133" customWidth="1"/>
    <col min="11786" max="11786" width="23.5703125" style="133" customWidth="1"/>
    <col min="11787" max="11787" width="17.28515625" style="133" customWidth="1"/>
    <col min="11788" max="11788" width="19.140625" style="133" customWidth="1"/>
    <col min="11789" max="11790" width="20.85546875" style="133" customWidth="1"/>
    <col min="11791" max="12032" width="9.140625" style="133"/>
    <col min="12033" max="12033" width="34.140625" style="133" bestFit="1" customWidth="1"/>
    <col min="12034" max="12039" width="45.7109375" style="133" customWidth="1"/>
    <col min="12040" max="12040" width="30.28515625" style="133" customWidth="1"/>
    <col min="12041" max="12041" width="86.42578125" style="133" customWidth="1"/>
    <col min="12042" max="12042" width="23.5703125" style="133" customWidth="1"/>
    <col min="12043" max="12043" width="17.28515625" style="133" customWidth="1"/>
    <col min="12044" max="12044" width="19.140625" style="133" customWidth="1"/>
    <col min="12045" max="12046" width="20.85546875" style="133" customWidth="1"/>
    <col min="12047" max="12288" width="9.140625" style="133"/>
    <col min="12289" max="12289" width="34.140625" style="133" bestFit="1" customWidth="1"/>
    <col min="12290" max="12295" width="45.7109375" style="133" customWidth="1"/>
    <col min="12296" max="12296" width="30.28515625" style="133" customWidth="1"/>
    <col min="12297" max="12297" width="86.42578125" style="133" customWidth="1"/>
    <col min="12298" max="12298" width="23.5703125" style="133" customWidth="1"/>
    <col min="12299" max="12299" width="17.28515625" style="133" customWidth="1"/>
    <col min="12300" max="12300" width="19.140625" style="133" customWidth="1"/>
    <col min="12301" max="12302" width="20.85546875" style="133" customWidth="1"/>
    <col min="12303" max="12544" width="9.140625" style="133"/>
    <col min="12545" max="12545" width="34.140625" style="133" bestFit="1" customWidth="1"/>
    <col min="12546" max="12551" width="45.7109375" style="133" customWidth="1"/>
    <col min="12552" max="12552" width="30.28515625" style="133" customWidth="1"/>
    <col min="12553" max="12553" width="86.42578125" style="133" customWidth="1"/>
    <col min="12554" max="12554" width="23.5703125" style="133" customWidth="1"/>
    <col min="12555" max="12555" width="17.28515625" style="133" customWidth="1"/>
    <col min="12556" max="12556" width="19.140625" style="133" customWidth="1"/>
    <col min="12557" max="12558" width="20.85546875" style="133" customWidth="1"/>
    <col min="12559" max="12800" width="9.140625" style="133"/>
    <col min="12801" max="12801" width="34.140625" style="133" bestFit="1" customWidth="1"/>
    <col min="12802" max="12807" width="45.7109375" style="133" customWidth="1"/>
    <col min="12808" max="12808" width="30.28515625" style="133" customWidth="1"/>
    <col min="12809" max="12809" width="86.42578125" style="133" customWidth="1"/>
    <col min="12810" max="12810" width="23.5703125" style="133" customWidth="1"/>
    <col min="12811" max="12811" width="17.28515625" style="133" customWidth="1"/>
    <col min="12812" max="12812" width="19.140625" style="133" customWidth="1"/>
    <col min="12813" max="12814" width="20.85546875" style="133" customWidth="1"/>
    <col min="12815" max="13056" width="9.140625" style="133"/>
    <col min="13057" max="13057" width="34.140625" style="133" bestFit="1" customWidth="1"/>
    <col min="13058" max="13063" width="45.7109375" style="133" customWidth="1"/>
    <col min="13064" max="13064" width="30.28515625" style="133" customWidth="1"/>
    <col min="13065" max="13065" width="86.42578125" style="133" customWidth="1"/>
    <col min="13066" max="13066" width="23.5703125" style="133" customWidth="1"/>
    <col min="13067" max="13067" width="17.28515625" style="133" customWidth="1"/>
    <col min="13068" max="13068" width="19.140625" style="133" customWidth="1"/>
    <col min="13069" max="13070" width="20.85546875" style="133" customWidth="1"/>
    <col min="13071" max="13312" width="9.140625" style="133"/>
    <col min="13313" max="13313" width="34.140625" style="133" bestFit="1" customWidth="1"/>
    <col min="13314" max="13319" width="45.7109375" style="133" customWidth="1"/>
    <col min="13320" max="13320" width="30.28515625" style="133" customWidth="1"/>
    <col min="13321" max="13321" width="86.42578125" style="133" customWidth="1"/>
    <col min="13322" max="13322" width="23.5703125" style="133" customWidth="1"/>
    <col min="13323" max="13323" width="17.28515625" style="133" customWidth="1"/>
    <col min="13324" max="13324" width="19.140625" style="133" customWidth="1"/>
    <col min="13325" max="13326" width="20.85546875" style="133" customWidth="1"/>
    <col min="13327" max="13568" width="9.140625" style="133"/>
    <col min="13569" max="13569" width="34.140625" style="133" bestFit="1" customWidth="1"/>
    <col min="13570" max="13575" width="45.7109375" style="133" customWidth="1"/>
    <col min="13576" max="13576" width="30.28515625" style="133" customWidth="1"/>
    <col min="13577" max="13577" width="86.42578125" style="133" customWidth="1"/>
    <col min="13578" max="13578" width="23.5703125" style="133" customWidth="1"/>
    <col min="13579" max="13579" width="17.28515625" style="133" customWidth="1"/>
    <col min="13580" max="13580" width="19.140625" style="133" customWidth="1"/>
    <col min="13581" max="13582" width="20.85546875" style="133" customWidth="1"/>
    <col min="13583" max="13824" width="9.140625" style="133"/>
    <col min="13825" max="13825" width="34.140625" style="133" bestFit="1" customWidth="1"/>
    <col min="13826" max="13831" width="45.7109375" style="133" customWidth="1"/>
    <col min="13832" max="13832" width="30.28515625" style="133" customWidth="1"/>
    <col min="13833" max="13833" width="86.42578125" style="133" customWidth="1"/>
    <col min="13834" max="13834" width="23.5703125" style="133" customWidth="1"/>
    <col min="13835" max="13835" width="17.28515625" style="133" customWidth="1"/>
    <col min="13836" max="13836" width="19.140625" style="133" customWidth="1"/>
    <col min="13837" max="13838" width="20.85546875" style="133" customWidth="1"/>
    <col min="13839" max="14080" width="9.140625" style="133"/>
    <col min="14081" max="14081" width="34.140625" style="133" bestFit="1" customWidth="1"/>
    <col min="14082" max="14087" width="45.7109375" style="133" customWidth="1"/>
    <col min="14088" max="14088" width="30.28515625" style="133" customWidth="1"/>
    <col min="14089" max="14089" width="86.42578125" style="133" customWidth="1"/>
    <col min="14090" max="14090" width="23.5703125" style="133" customWidth="1"/>
    <col min="14091" max="14091" width="17.28515625" style="133" customWidth="1"/>
    <col min="14092" max="14092" width="19.140625" style="133" customWidth="1"/>
    <col min="14093" max="14094" width="20.85546875" style="133" customWidth="1"/>
    <col min="14095" max="14336" width="9.140625" style="133"/>
    <col min="14337" max="14337" width="34.140625" style="133" bestFit="1" customWidth="1"/>
    <col min="14338" max="14343" width="45.7109375" style="133" customWidth="1"/>
    <col min="14344" max="14344" width="30.28515625" style="133" customWidth="1"/>
    <col min="14345" max="14345" width="86.42578125" style="133" customWidth="1"/>
    <col min="14346" max="14346" width="23.5703125" style="133" customWidth="1"/>
    <col min="14347" max="14347" width="17.28515625" style="133" customWidth="1"/>
    <col min="14348" max="14348" width="19.140625" style="133" customWidth="1"/>
    <col min="14349" max="14350" width="20.85546875" style="133" customWidth="1"/>
    <col min="14351" max="14592" width="9.140625" style="133"/>
    <col min="14593" max="14593" width="34.140625" style="133" bestFit="1" customWidth="1"/>
    <col min="14594" max="14599" width="45.7109375" style="133" customWidth="1"/>
    <col min="14600" max="14600" width="30.28515625" style="133" customWidth="1"/>
    <col min="14601" max="14601" width="86.42578125" style="133" customWidth="1"/>
    <col min="14602" max="14602" width="23.5703125" style="133" customWidth="1"/>
    <col min="14603" max="14603" width="17.28515625" style="133" customWidth="1"/>
    <col min="14604" max="14604" width="19.140625" style="133" customWidth="1"/>
    <col min="14605" max="14606" width="20.85546875" style="133" customWidth="1"/>
    <col min="14607" max="14848" width="9.140625" style="133"/>
    <col min="14849" max="14849" width="34.140625" style="133" bestFit="1" customWidth="1"/>
    <col min="14850" max="14855" width="45.7109375" style="133" customWidth="1"/>
    <col min="14856" max="14856" width="30.28515625" style="133" customWidth="1"/>
    <col min="14857" max="14857" width="86.42578125" style="133" customWidth="1"/>
    <col min="14858" max="14858" width="23.5703125" style="133" customWidth="1"/>
    <col min="14859" max="14859" width="17.28515625" style="133" customWidth="1"/>
    <col min="14860" max="14860" width="19.140625" style="133" customWidth="1"/>
    <col min="14861" max="14862" width="20.85546875" style="133" customWidth="1"/>
    <col min="14863" max="15104" width="9.140625" style="133"/>
    <col min="15105" max="15105" width="34.140625" style="133" bestFit="1" customWidth="1"/>
    <col min="15106" max="15111" width="45.7109375" style="133" customWidth="1"/>
    <col min="15112" max="15112" width="30.28515625" style="133" customWidth="1"/>
    <col min="15113" max="15113" width="86.42578125" style="133" customWidth="1"/>
    <col min="15114" max="15114" width="23.5703125" style="133" customWidth="1"/>
    <col min="15115" max="15115" width="17.28515625" style="133" customWidth="1"/>
    <col min="15116" max="15116" width="19.140625" style="133" customWidth="1"/>
    <col min="15117" max="15118" width="20.85546875" style="133" customWidth="1"/>
    <col min="15119" max="15360" width="9.140625" style="133"/>
    <col min="15361" max="15361" width="34.140625" style="133" bestFit="1" customWidth="1"/>
    <col min="15362" max="15367" width="45.7109375" style="133" customWidth="1"/>
    <col min="15368" max="15368" width="30.28515625" style="133" customWidth="1"/>
    <col min="15369" max="15369" width="86.42578125" style="133" customWidth="1"/>
    <col min="15370" max="15370" width="23.5703125" style="133" customWidth="1"/>
    <col min="15371" max="15371" width="17.28515625" style="133" customWidth="1"/>
    <col min="15372" max="15372" width="19.140625" style="133" customWidth="1"/>
    <col min="15373" max="15374" width="20.85546875" style="133" customWidth="1"/>
    <col min="15375" max="15616" width="9.140625" style="133"/>
    <col min="15617" max="15617" width="34.140625" style="133" bestFit="1" customWidth="1"/>
    <col min="15618" max="15623" width="45.7109375" style="133" customWidth="1"/>
    <col min="15624" max="15624" width="30.28515625" style="133" customWidth="1"/>
    <col min="15625" max="15625" width="86.42578125" style="133" customWidth="1"/>
    <col min="15626" max="15626" width="23.5703125" style="133" customWidth="1"/>
    <col min="15627" max="15627" width="17.28515625" style="133" customWidth="1"/>
    <col min="15628" max="15628" width="19.140625" style="133" customWidth="1"/>
    <col min="15629" max="15630" width="20.85546875" style="133" customWidth="1"/>
    <col min="15631" max="15872" width="9.140625" style="133"/>
    <col min="15873" max="15873" width="34.140625" style="133" bestFit="1" customWidth="1"/>
    <col min="15874" max="15879" width="45.7109375" style="133" customWidth="1"/>
    <col min="15880" max="15880" width="30.28515625" style="133" customWidth="1"/>
    <col min="15881" max="15881" width="86.42578125" style="133" customWidth="1"/>
    <col min="15882" max="15882" width="23.5703125" style="133" customWidth="1"/>
    <col min="15883" max="15883" width="17.28515625" style="133" customWidth="1"/>
    <col min="15884" max="15884" width="19.140625" style="133" customWidth="1"/>
    <col min="15885" max="15886" width="20.85546875" style="133" customWidth="1"/>
    <col min="15887" max="16128" width="9.140625" style="133"/>
    <col min="16129" max="16129" width="34.140625" style="133" bestFit="1" customWidth="1"/>
    <col min="16130" max="16135" width="45.7109375" style="133" customWidth="1"/>
    <col min="16136" max="16136" width="30.28515625" style="133" customWidth="1"/>
    <col min="16137" max="16137" width="86.42578125" style="133" customWidth="1"/>
    <col min="16138" max="16138" width="23.5703125" style="133" customWidth="1"/>
    <col min="16139" max="16139" width="17.28515625" style="133" customWidth="1"/>
    <col min="16140" max="16140" width="19.140625" style="133" customWidth="1"/>
    <col min="16141" max="16142" width="20.85546875" style="133" customWidth="1"/>
    <col min="16143" max="16384" width="9.140625" style="133"/>
  </cols>
  <sheetData>
    <row r="1" spans="1:252" ht="27.75" thickBot="1" x14ac:dyDescent="0.45">
      <c r="F1" s="154" t="s">
        <v>1675</v>
      </c>
      <c r="I1" s="134"/>
    </row>
    <row r="2" spans="1:252" ht="71.45" customHeight="1" x14ac:dyDescent="0.4">
      <c r="A2" s="202" t="s">
        <v>1705</v>
      </c>
      <c r="B2" s="203"/>
      <c r="C2" s="203"/>
      <c r="D2" s="204"/>
      <c r="E2" s="135"/>
      <c r="F2" s="135"/>
      <c r="G2" s="135"/>
      <c r="H2" s="135"/>
      <c r="I2" s="135"/>
      <c r="J2" s="136"/>
    </row>
    <row r="3" spans="1:252" ht="33" x14ac:dyDescent="0.4">
      <c r="A3" s="210" t="s">
        <v>6</v>
      </c>
      <c r="B3" s="211">
        <v>2026</v>
      </c>
      <c r="C3" s="211"/>
      <c r="D3" s="212" t="s">
        <v>1676</v>
      </c>
      <c r="H3" s="133"/>
      <c r="I3" s="133"/>
      <c r="J3" s="133"/>
    </row>
    <row r="4" spans="1:252" ht="33" x14ac:dyDescent="0.4">
      <c r="A4" s="210"/>
      <c r="B4" s="164" t="s">
        <v>1660</v>
      </c>
      <c r="C4" s="164" t="s">
        <v>1661</v>
      </c>
      <c r="D4" s="212"/>
      <c r="H4" s="133"/>
      <c r="I4" s="133"/>
      <c r="J4" s="133"/>
    </row>
    <row r="5" spans="1:252" ht="55.5" customHeight="1" x14ac:dyDescent="0.4">
      <c r="A5" s="165" t="s">
        <v>14</v>
      </c>
      <c r="B5" s="166">
        <v>10000</v>
      </c>
      <c r="C5" s="166"/>
      <c r="D5" s="167">
        <f>B5+C5</f>
        <v>10000</v>
      </c>
      <c r="E5" s="137"/>
      <c r="F5" s="138"/>
      <c r="G5" s="138"/>
      <c r="I5" s="138"/>
      <c r="J5" s="138"/>
      <c r="K5" s="138"/>
      <c r="L5" s="138"/>
      <c r="M5" s="138"/>
      <c r="N5" s="138"/>
      <c r="O5" s="138"/>
      <c r="P5" s="138"/>
      <c r="Q5" s="138"/>
      <c r="R5" s="138"/>
      <c r="S5" s="138"/>
      <c r="T5" s="138"/>
      <c r="U5" s="138"/>
      <c r="V5" s="138"/>
      <c r="W5" s="138"/>
      <c r="X5" s="138"/>
      <c r="Y5" s="138"/>
      <c r="Z5" s="138"/>
      <c r="AA5" s="138"/>
      <c r="AB5" s="138"/>
      <c r="AC5" s="138"/>
      <c r="AD5" s="138"/>
      <c r="AE5" s="138"/>
      <c r="AF5" s="138"/>
      <c r="AG5" s="138"/>
      <c r="AH5" s="138"/>
      <c r="AI5" s="138"/>
      <c r="AJ5" s="138"/>
      <c r="AK5" s="138"/>
      <c r="AL5" s="138"/>
      <c r="AM5" s="138"/>
      <c r="AN5" s="138"/>
      <c r="AO5" s="138"/>
      <c r="AP5" s="138"/>
      <c r="AQ5" s="138"/>
      <c r="AR5" s="138"/>
      <c r="AS5" s="138"/>
      <c r="AT5" s="138"/>
      <c r="AU5" s="138"/>
      <c r="AV5" s="138"/>
      <c r="AW5" s="138"/>
      <c r="AX5" s="138"/>
      <c r="AY5" s="138"/>
      <c r="AZ5" s="138"/>
      <c r="BA5" s="138"/>
      <c r="BB5" s="138"/>
      <c r="BC5" s="138"/>
      <c r="BD5" s="138"/>
      <c r="BE5" s="138"/>
      <c r="BF5" s="138"/>
      <c r="BG5" s="138"/>
      <c r="BH5" s="138"/>
      <c r="BI5" s="138"/>
      <c r="BJ5" s="138"/>
      <c r="BK5" s="138"/>
      <c r="BL5" s="138"/>
      <c r="BM5" s="138"/>
      <c r="BN5" s="138"/>
      <c r="BO5" s="138"/>
      <c r="BP5" s="138"/>
      <c r="BQ5" s="138"/>
      <c r="BR5" s="138"/>
      <c r="BS5" s="138"/>
      <c r="BT5" s="138"/>
      <c r="BU5" s="138"/>
      <c r="BV5" s="138"/>
      <c r="BW5" s="138"/>
      <c r="BX5" s="138"/>
      <c r="BY5" s="138"/>
      <c r="BZ5" s="138"/>
      <c r="CA5" s="138"/>
      <c r="CB5" s="138"/>
      <c r="CC5" s="138"/>
      <c r="CD5" s="138"/>
      <c r="CE5" s="138"/>
      <c r="CF5" s="138"/>
      <c r="CG5" s="138"/>
      <c r="CH5" s="138"/>
      <c r="CI5" s="138"/>
      <c r="CJ5" s="138"/>
      <c r="CK5" s="138"/>
      <c r="CL5" s="138"/>
      <c r="CM5" s="138"/>
      <c r="CN5" s="138"/>
      <c r="CO5" s="138"/>
      <c r="CP5" s="138"/>
      <c r="CQ5" s="138"/>
      <c r="CR5" s="138"/>
      <c r="CS5" s="138"/>
      <c r="CT5" s="138"/>
      <c r="CU5" s="138"/>
      <c r="CV5" s="138"/>
      <c r="CW5" s="138"/>
      <c r="CX5" s="138"/>
      <c r="CY5" s="138"/>
      <c r="CZ5" s="138"/>
      <c r="DA5" s="138"/>
      <c r="DB5" s="138"/>
      <c r="DC5" s="138"/>
      <c r="DD5" s="138"/>
      <c r="DE5" s="138"/>
      <c r="DF5" s="138"/>
      <c r="DG5" s="138"/>
      <c r="DH5" s="138"/>
      <c r="DI5" s="138"/>
      <c r="DJ5" s="138"/>
      <c r="DK5" s="138"/>
      <c r="DL5" s="138"/>
      <c r="DM5" s="138"/>
      <c r="DN5" s="138"/>
      <c r="DO5" s="138"/>
      <c r="DP5" s="138"/>
      <c r="DQ5" s="138"/>
      <c r="DR5" s="138"/>
      <c r="DS5" s="138"/>
      <c r="DT5" s="138"/>
      <c r="DU5" s="138"/>
      <c r="DV5" s="138"/>
      <c r="DW5" s="138"/>
      <c r="DX5" s="138"/>
      <c r="DY5" s="138"/>
      <c r="DZ5" s="138"/>
      <c r="EA5" s="138"/>
      <c r="EB5" s="138"/>
      <c r="EC5" s="138"/>
      <c r="ED5" s="138"/>
      <c r="EE5" s="138"/>
      <c r="EF5" s="138"/>
      <c r="EG5" s="138"/>
      <c r="EH5" s="138"/>
      <c r="EI5" s="138"/>
      <c r="EJ5" s="138"/>
      <c r="EK5" s="138"/>
      <c r="EL5" s="138"/>
      <c r="EM5" s="138"/>
      <c r="EN5" s="138"/>
      <c r="EO5" s="138"/>
      <c r="EP5" s="138"/>
      <c r="EQ5" s="138"/>
      <c r="ER5" s="138"/>
      <c r="ES5" s="138"/>
      <c r="ET5" s="138"/>
      <c r="EU5" s="138"/>
      <c r="EV5" s="138"/>
      <c r="EW5" s="138"/>
      <c r="EX5" s="138"/>
      <c r="EY5" s="138"/>
      <c r="EZ5" s="138"/>
      <c r="FA5" s="138"/>
      <c r="FB5" s="138"/>
      <c r="FC5" s="138"/>
      <c r="FD5" s="138"/>
      <c r="FE5" s="138"/>
      <c r="FF5" s="138"/>
      <c r="FG5" s="138"/>
      <c r="FH5" s="138"/>
      <c r="FI5" s="138"/>
      <c r="FJ5" s="138"/>
      <c r="FK5" s="138"/>
      <c r="FL5" s="138"/>
      <c r="FM5" s="138"/>
      <c r="FN5" s="138"/>
      <c r="FO5" s="138"/>
      <c r="FP5" s="138"/>
      <c r="FQ5" s="138"/>
      <c r="FR5" s="138"/>
      <c r="FS5" s="138"/>
      <c r="FT5" s="138"/>
      <c r="FU5" s="138"/>
      <c r="FV5" s="138"/>
      <c r="FW5" s="138"/>
      <c r="FX5" s="138"/>
      <c r="FY5" s="138"/>
      <c r="FZ5" s="138"/>
      <c r="GA5" s="138"/>
      <c r="GB5" s="138"/>
      <c r="GC5" s="138"/>
      <c r="GD5" s="138"/>
      <c r="GE5" s="138"/>
      <c r="GF5" s="138"/>
      <c r="GG5" s="138"/>
      <c r="GH5" s="138"/>
      <c r="GI5" s="138"/>
      <c r="GJ5" s="138"/>
      <c r="GK5" s="138"/>
      <c r="GL5" s="138"/>
      <c r="GM5" s="138"/>
      <c r="GN5" s="138"/>
      <c r="GO5" s="138"/>
      <c r="GP5" s="138"/>
      <c r="GQ5" s="138"/>
      <c r="GR5" s="138"/>
      <c r="GS5" s="138"/>
      <c r="GT5" s="138"/>
      <c r="GU5" s="138"/>
      <c r="GV5" s="138"/>
      <c r="GW5" s="138"/>
      <c r="GX5" s="138"/>
      <c r="GY5" s="138"/>
      <c r="GZ5" s="138"/>
      <c r="HA5" s="138"/>
      <c r="HB5" s="138"/>
      <c r="HC5" s="138"/>
      <c r="HD5" s="138"/>
      <c r="HE5" s="138"/>
      <c r="HF5" s="138"/>
      <c r="HG5" s="138"/>
      <c r="HH5" s="138"/>
      <c r="HI5" s="138"/>
      <c r="HJ5" s="138"/>
      <c r="HK5" s="138"/>
      <c r="HL5" s="138"/>
      <c r="HM5" s="138"/>
      <c r="HN5" s="138"/>
      <c r="HO5" s="138"/>
      <c r="HP5" s="138"/>
      <c r="HQ5" s="138"/>
      <c r="HR5" s="138"/>
      <c r="HS5" s="138"/>
      <c r="HT5" s="138"/>
      <c r="HU5" s="138"/>
      <c r="HV5" s="138"/>
      <c r="HW5" s="138"/>
      <c r="HX5" s="138"/>
      <c r="HY5" s="138"/>
      <c r="HZ5" s="138"/>
      <c r="IA5" s="138"/>
      <c r="IB5" s="138"/>
      <c r="IC5" s="138"/>
      <c r="ID5" s="138"/>
      <c r="IE5" s="138"/>
      <c r="IF5" s="138"/>
      <c r="IG5" s="138"/>
      <c r="IH5" s="138"/>
      <c r="II5" s="138"/>
      <c r="IJ5" s="138"/>
      <c r="IK5" s="138"/>
      <c r="IL5" s="138"/>
      <c r="IM5" s="138"/>
      <c r="IN5" s="138"/>
      <c r="IO5" s="138"/>
      <c r="IP5" s="138"/>
      <c r="IQ5" s="138"/>
      <c r="IR5" s="138"/>
    </row>
    <row r="6" spans="1:252" ht="55.5" customHeight="1" x14ac:dyDescent="0.4">
      <c r="A6" s="165" t="s">
        <v>84</v>
      </c>
      <c r="B6" s="166">
        <v>13000</v>
      </c>
      <c r="C6" s="166"/>
      <c r="D6" s="167">
        <f t="shared" ref="D6:D12" si="0">B6+C6</f>
        <v>13000</v>
      </c>
      <c r="E6" s="138"/>
      <c r="F6" s="138"/>
      <c r="G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138"/>
      <c r="GZ6" s="138"/>
      <c r="HA6" s="138"/>
      <c r="HB6" s="138"/>
      <c r="HC6" s="138"/>
      <c r="HD6" s="138"/>
      <c r="HE6" s="138"/>
      <c r="HF6" s="138"/>
      <c r="HG6" s="138"/>
      <c r="HH6" s="138"/>
      <c r="HI6" s="138"/>
      <c r="HJ6" s="138"/>
      <c r="HK6" s="138"/>
      <c r="HL6" s="138"/>
      <c r="HM6" s="138"/>
      <c r="HN6" s="138"/>
      <c r="HO6" s="138"/>
      <c r="HP6" s="138"/>
      <c r="HQ6" s="138"/>
      <c r="HR6" s="138"/>
      <c r="HS6" s="138"/>
      <c r="HT6" s="138"/>
      <c r="HU6" s="138"/>
      <c r="HV6" s="138"/>
      <c r="HW6" s="138"/>
      <c r="HX6" s="138"/>
      <c r="HY6" s="138"/>
      <c r="HZ6" s="138"/>
      <c r="IA6" s="138"/>
      <c r="IB6" s="138"/>
      <c r="IC6" s="138"/>
      <c r="ID6" s="138"/>
      <c r="IE6" s="138"/>
      <c r="IF6" s="138"/>
      <c r="IG6" s="138"/>
      <c r="IH6" s="138"/>
      <c r="II6" s="138"/>
      <c r="IJ6" s="138"/>
      <c r="IK6" s="138"/>
      <c r="IL6" s="138"/>
      <c r="IM6" s="138"/>
      <c r="IN6" s="138"/>
      <c r="IO6" s="138"/>
      <c r="IP6" s="138"/>
      <c r="IQ6" s="138"/>
      <c r="IR6" s="138"/>
    </row>
    <row r="7" spans="1:252" ht="55.5" customHeight="1" x14ac:dyDescent="0.4">
      <c r="A7" s="165" t="s">
        <v>87</v>
      </c>
      <c r="B7" s="166">
        <v>20000</v>
      </c>
      <c r="C7" s="166"/>
      <c r="D7" s="167">
        <f t="shared" si="0"/>
        <v>20000</v>
      </c>
      <c r="E7" s="138"/>
      <c r="F7" s="138"/>
      <c r="G7" s="138"/>
      <c r="I7" s="138"/>
      <c r="J7" s="138"/>
      <c r="K7" s="138"/>
      <c r="L7" s="138"/>
      <c r="M7" s="138"/>
      <c r="N7" s="138"/>
      <c r="O7" s="138"/>
      <c r="P7" s="138"/>
      <c r="Q7" s="138"/>
      <c r="R7" s="138"/>
      <c r="S7" s="138"/>
      <c r="T7" s="138"/>
      <c r="U7" s="138"/>
      <c r="V7" s="138"/>
      <c r="W7" s="138"/>
      <c r="X7" s="138"/>
      <c r="Y7" s="138"/>
      <c r="Z7" s="138"/>
      <c r="AA7" s="138"/>
      <c r="AB7" s="138"/>
      <c r="AC7" s="138"/>
      <c r="AD7" s="138"/>
      <c r="AE7" s="138"/>
      <c r="AF7" s="138"/>
      <c r="AG7" s="138"/>
      <c r="AH7" s="138"/>
      <c r="AI7" s="138"/>
      <c r="AJ7" s="138"/>
      <c r="AK7" s="138"/>
      <c r="AL7" s="138"/>
      <c r="AM7" s="138"/>
      <c r="AN7" s="138"/>
      <c r="AO7" s="138"/>
      <c r="AP7" s="138"/>
      <c r="AQ7" s="138"/>
      <c r="AR7" s="138"/>
      <c r="AS7" s="138"/>
      <c r="AT7" s="138"/>
      <c r="AU7" s="138"/>
      <c r="AV7" s="138"/>
      <c r="AW7" s="138"/>
      <c r="AX7" s="138"/>
      <c r="AY7" s="138"/>
      <c r="AZ7" s="138"/>
      <c r="BA7" s="138"/>
      <c r="BB7" s="138"/>
      <c r="BC7" s="138"/>
      <c r="BD7" s="138"/>
      <c r="BE7" s="138"/>
      <c r="BF7" s="138"/>
      <c r="BG7" s="138"/>
      <c r="BH7" s="138"/>
      <c r="BI7" s="138"/>
      <c r="BJ7" s="138"/>
      <c r="BK7" s="138"/>
      <c r="BL7" s="138"/>
      <c r="BM7" s="138"/>
      <c r="BN7" s="138"/>
      <c r="BO7" s="138"/>
      <c r="BP7" s="138"/>
      <c r="BQ7" s="138"/>
      <c r="BR7" s="138"/>
      <c r="BS7" s="138"/>
      <c r="BT7" s="138"/>
      <c r="BU7" s="138"/>
      <c r="BV7" s="138"/>
      <c r="BW7" s="138"/>
      <c r="BX7" s="138"/>
      <c r="BY7" s="138"/>
      <c r="BZ7" s="138"/>
      <c r="CA7" s="138"/>
      <c r="CB7" s="138"/>
      <c r="CC7" s="138"/>
      <c r="CD7" s="138"/>
      <c r="CE7" s="138"/>
      <c r="CF7" s="138"/>
      <c r="CG7" s="138"/>
      <c r="CH7" s="138"/>
      <c r="CI7" s="138"/>
      <c r="CJ7" s="138"/>
      <c r="CK7" s="138"/>
      <c r="CL7" s="138"/>
      <c r="CM7" s="138"/>
      <c r="CN7" s="138"/>
      <c r="CO7" s="138"/>
      <c r="CP7" s="138"/>
      <c r="CQ7" s="138"/>
      <c r="CR7" s="138"/>
      <c r="CS7" s="138"/>
      <c r="CT7" s="138"/>
      <c r="CU7" s="138"/>
      <c r="CV7" s="138"/>
      <c r="CW7" s="138"/>
      <c r="CX7" s="138"/>
      <c r="CY7" s="138"/>
      <c r="CZ7" s="138"/>
      <c r="DA7" s="138"/>
      <c r="DB7" s="138"/>
      <c r="DC7" s="138"/>
      <c r="DD7" s="138"/>
      <c r="DE7" s="138"/>
      <c r="DF7" s="138"/>
      <c r="DG7" s="138"/>
      <c r="DH7" s="138"/>
      <c r="DI7" s="138"/>
      <c r="DJ7" s="138"/>
      <c r="DK7" s="138"/>
      <c r="DL7" s="138"/>
      <c r="DM7" s="138"/>
      <c r="DN7" s="138"/>
      <c r="DO7" s="138"/>
      <c r="DP7" s="138"/>
      <c r="DQ7" s="138"/>
      <c r="DR7" s="138"/>
      <c r="DS7" s="138"/>
      <c r="DT7" s="138"/>
      <c r="DU7" s="138"/>
      <c r="DV7" s="138"/>
      <c r="DW7" s="138"/>
      <c r="DX7" s="138"/>
      <c r="DY7" s="138"/>
      <c r="DZ7" s="138"/>
      <c r="EA7" s="138"/>
      <c r="EB7" s="138"/>
      <c r="EC7" s="138"/>
      <c r="ED7" s="138"/>
      <c r="EE7" s="138"/>
      <c r="EF7" s="138"/>
      <c r="EG7" s="138"/>
      <c r="EH7" s="138"/>
      <c r="EI7" s="138"/>
      <c r="EJ7" s="138"/>
      <c r="EK7" s="138"/>
      <c r="EL7" s="138"/>
      <c r="EM7" s="138"/>
      <c r="EN7" s="138"/>
      <c r="EO7" s="138"/>
      <c r="EP7" s="138"/>
      <c r="EQ7" s="138"/>
      <c r="ER7" s="138"/>
      <c r="ES7" s="138"/>
      <c r="ET7" s="138"/>
      <c r="EU7" s="138"/>
      <c r="EV7" s="138"/>
      <c r="EW7" s="138"/>
      <c r="EX7" s="138"/>
      <c r="EY7" s="138"/>
      <c r="EZ7" s="138"/>
      <c r="FA7" s="138"/>
      <c r="FB7" s="138"/>
      <c r="FC7" s="138"/>
      <c r="FD7" s="138"/>
      <c r="FE7" s="138"/>
      <c r="FF7" s="138"/>
      <c r="FG7" s="138"/>
      <c r="FH7" s="138"/>
      <c r="FI7" s="138"/>
      <c r="FJ7" s="138"/>
      <c r="FK7" s="138"/>
      <c r="FL7" s="138"/>
      <c r="FM7" s="138"/>
      <c r="FN7" s="138"/>
      <c r="FO7" s="138"/>
      <c r="FP7" s="138"/>
      <c r="FQ7" s="138"/>
      <c r="FR7" s="138"/>
      <c r="FS7" s="138"/>
      <c r="FT7" s="138"/>
      <c r="FU7" s="138"/>
      <c r="FV7" s="138"/>
      <c r="FW7" s="138"/>
      <c r="FX7" s="138"/>
      <c r="FY7" s="138"/>
      <c r="FZ7" s="138"/>
      <c r="GA7" s="138"/>
      <c r="GB7" s="138"/>
      <c r="GC7" s="138"/>
      <c r="GD7" s="138"/>
      <c r="GE7" s="138"/>
      <c r="GF7" s="138"/>
      <c r="GG7" s="138"/>
      <c r="GH7" s="138"/>
      <c r="GI7" s="138"/>
      <c r="GJ7" s="138"/>
      <c r="GK7" s="138"/>
      <c r="GL7" s="138"/>
      <c r="GM7" s="138"/>
      <c r="GN7" s="138"/>
      <c r="GO7" s="138"/>
      <c r="GP7" s="138"/>
      <c r="GQ7" s="138"/>
      <c r="GR7" s="138"/>
      <c r="GS7" s="138"/>
      <c r="GT7" s="138"/>
      <c r="GU7" s="138"/>
      <c r="GV7" s="138"/>
      <c r="GW7" s="138"/>
      <c r="GX7" s="138"/>
      <c r="GY7" s="138"/>
      <c r="GZ7" s="138"/>
      <c r="HA7" s="138"/>
      <c r="HB7" s="138"/>
      <c r="HC7" s="138"/>
      <c r="HD7" s="138"/>
      <c r="HE7" s="138"/>
      <c r="HF7" s="138"/>
      <c r="HG7" s="138"/>
      <c r="HH7" s="138"/>
      <c r="HI7" s="138"/>
      <c r="HJ7" s="138"/>
      <c r="HK7" s="138"/>
      <c r="HL7" s="138"/>
      <c r="HM7" s="138"/>
      <c r="HN7" s="138"/>
      <c r="HO7" s="138"/>
      <c r="HP7" s="138"/>
      <c r="HQ7" s="138"/>
      <c r="HR7" s="138"/>
      <c r="HS7" s="138"/>
      <c r="HT7" s="138"/>
      <c r="HU7" s="138"/>
      <c r="HV7" s="138"/>
      <c r="HW7" s="138"/>
      <c r="HX7" s="138"/>
      <c r="HY7" s="138"/>
      <c r="HZ7" s="138"/>
      <c r="IA7" s="138"/>
      <c r="IB7" s="138"/>
      <c r="IC7" s="138"/>
      <c r="ID7" s="138"/>
      <c r="IE7" s="138"/>
      <c r="IF7" s="138"/>
      <c r="IG7" s="138"/>
      <c r="IH7" s="138"/>
      <c r="II7" s="138"/>
      <c r="IJ7" s="138"/>
      <c r="IK7" s="138"/>
      <c r="IL7" s="138"/>
      <c r="IM7" s="138"/>
      <c r="IN7" s="138"/>
      <c r="IO7" s="138"/>
      <c r="IP7" s="138"/>
      <c r="IQ7" s="138"/>
      <c r="IR7" s="138"/>
    </row>
    <row r="8" spans="1:252" ht="55.5" customHeight="1" x14ac:dyDescent="0.4">
      <c r="A8" s="165" t="s">
        <v>97</v>
      </c>
      <c r="B8" s="166">
        <v>18000</v>
      </c>
      <c r="C8" s="166"/>
      <c r="D8" s="167">
        <f t="shared" si="0"/>
        <v>18000</v>
      </c>
      <c r="E8" s="138"/>
      <c r="F8" s="138"/>
      <c r="G8" s="138"/>
      <c r="I8" s="138"/>
      <c r="J8" s="138"/>
      <c r="K8" s="138"/>
      <c r="L8" s="138"/>
      <c r="M8" s="138"/>
      <c r="N8" s="138"/>
      <c r="O8" s="138"/>
      <c r="P8" s="138"/>
      <c r="Q8" s="138"/>
      <c r="R8" s="138"/>
      <c r="S8" s="138"/>
      <c r="T8" s="138"/>
      <c r="U8" s="138"/>
      <c r="V8" s="138"/>
      <c r="W8" s="138"/>
      <c r="X8" s="138"/>
      <c r="Y8" s="138"/>
      <c r="Z8" s="138"/>
      <c r="AA8" s="138"/>
      <c r="AB8" s="138"/>
      <c r="AC8" s="138"/>
      <c r="AD8" s="138"/>
      <c r="AE8" s="138"/>
      <c r="AF8" s="138"/>
      <c r="AG8" s="138"/>
      <c r="AH8" s="138"/>
      <c r="AI8" s="138"/>
      <c r="AJ8" s="138"/>
      <c r="AK8" s="138"/>
      <c r="AL8" s="138"/>
      <c r="AM8" s="138"/>
      <c r="AN8" s="138"/>
      <c r="AO8" s="138"/>
      <c r="AP8" s="138"/>
      <c r="AQ8" s="138"/>
      <c r="AR8" s="138"/>
      <c r="AS8" s="138"/>
      <c r="AT8" s="138"/>
      <c r="AU8" s="138"/>
      <c r="AV8" s="138"/>
      <c r="AW8" s="138"/>
      <c r="AX8" s="138"/>
      <c r="AY8" s="138"/>
      <c r="AZ8" s="138"/>
      <c r="BA8" s="138"/>
      <c r="BB8" s="138"/>
      <c r="BC8" s="138"/>
      <c r="BD8" s="138"/>
      <c r="BE8" s="138"/>
      <c r="BF8" s="138"/>
      <c r="BG8" s="138"/>
      <c r="BH8" s="138"/>
      <c r="BI8" s="138"/>
      <c r="BJ8" s="138"/>
      <c r="BK8" s="138"/>
      <c r="BL8" s="138"/>
      <c r="BM8" s="138"/>
      <c r="BN8" s="138"/>
      <c r="BO8" s="138"/>
      <c r="BP8" s="138"/>
      <c r="BQ8" s="138"/>
      <c r="BR8" s="138"/>
      <c r="BS8" s="138"/>
      <c r="BT8" s="138"/>
      <c r="BU8" s="138"/>
      <c r="BV8" s="138"/>
      <c r="BW8" s="138"/>
      <c r="BX8" s="138"/>
      <c r="BY8" s="138"/>
      <c r="BZ8" s="138"/>
      <c r="CA8" s="138"/>
      <c r="CB8" s="138"/>
      <c r="CC8" s="138"/>
      <c r="CD8" s="138"/>
      <c r="CE8" s="138"/>
      <c r="CF8" s="138"/>
      <c r="CG8" s="138"/>
      <c r="CH8" s="138"/>
      <c r="CI8" s="138"/>
      <c r="CJ8" s="138"/>
      <c r="CK8" s="138"/>
      <c r="CL8" s="138"/>
      <c r="CM8" s="138"/>
      <c r="CN8" s="138"/>
      <c r="CO8" s="138"/>
      <c r="CP8" s="138"/>
      <c r="CQ8" s="138"/>
      <c r="CR8" s="138"/>
      <c r="CS8" s="138"/>
      <c r="CT8" s="138"/>
      <c r="CU8" s="138"/>
      <c r="CV8" s="138"/>
      <c r="CW8" s="138"/>
      <c r="CX8" s="138"/>
      <c r="CY8" s="138"/>
      <c r="CZ8" s="138"/>
      <c r="DA8" s="138"/>
      <c r="DB8" s="138"/>
      <c r="DC8" s="138"/>
      <c r="DD8" s="138"/>
      <c r="DE8" s="138"/>
      <c r="DF8" s="138"/>
      <c r="DG8" s="138"/>
      <c r="DH8" s="138"/>
      <c r="DI8" s="138"/>
      <c r="DJ8" s="138"/>
      <c r="DK8" s="138"/>
      <c r="DL8" s="138"/>
      <c r="DM8" s="138"/>
      <c r="DN8" s="138"/>
      <c r="DO8" s="138"/>
      <c r="DP8" s="138"/>
      <c r="DQ8" s="138"/>
      <c r="DR8" s="138"/>
      <c r="DS8" s="138"/>
      <c r="DT8" s="138"/>
      <c r="DU8" s="138"/>
      <c r="DV8" s="138"/>
      <c r="DW8" s="138"/>
      <c r="DX8" s="138"/>
      <c r="DY8" s="138"/>
      <c r="DZ8" s="138"/>
      <c r="EA8" s="138"/>
      <c r="EB8" s="138"/>
      <c r="EC8" s="138"/>
      <c r="ED8" s="138"/>
      <c r="EE8" s="138"/>
      <c r="EF8" s="138"/>
      <c r="EG8" s="138"/>
      <c r="EH8" s="138"/>
      <c r="EI8" s="138"/>
      <c r="EJ8" s="138"/>
      <c r="EK8" s="138"/>
      <c r="EL8" s="138"/>
      <c r="EM8" s="138"/>
      <c r="EN8" s="138"/>
      <c r="EO8" s="138"/>
      <c r="EP8" s="138"/>
      <c r="EQ8" s="138"/>
      <c r="ER8" s="138"/>
      <c r="ES8" s="138"/>
      <c r="ET8" s="138"/>
      <c r="EU8" s="138"/>
      <c r="EV8" s="138"/>
      <c r="EW8" s="138"/>
      <c r="EX8" s="138"/>
      <c r="EY8" s="138"/>
      <c r="EZ8" s="138"/>
      <c r="FA8" s="138"/>
      <c r="FB8" s="138"/>
      <c r="FC8" s="138"/>
      <c r="FD8" s="138"/>
      <c r="FE8" s="138"/>
      <c r="FF8" s="138"/>
      <c r="FG8" s="138"/>
      <c r="FH8" s="138"/>
      <c r="FI8" s="138"/>
      <c r="FJ8" s="138"/>
      <c r="FK8" s="138"/>
      <c r="FL8" s="138"/>
      <c r="FM8" s="138"/>
      <c r="FN8" s="138"/>
      <c r="FO8" s="138"/>
      <c r="FP8" s="138"/>
      <c r="FQ8" s="138"/>
      <c r="FR8" s="138"/>
      <c r="FS8" s="138"/>
      <c r="FT8" s="138"/>
      <c r="FU8" s="138"/>
      <c r="FV8" s="138"/>
      <c r="FW8" s="138"/>
      <c r="FX8" s="138"/>
      <c r="FY8" s="138"/>
      <c r="FZ8" s="138"/>
      <c r="GA8" s="138"/>
      <c r="GB8" s="138"/>
      <c r="GC8" s="138"/>
      <c r="GD8" s="138"/>
      <c r="GE8" s="138"/>
      <c r="GF8" s="138"/>
      <c r="GG8" s="138"/>
      <c r="GH8" s="138"/>
      <c r="GI8" s="138"/>
      <c r="GJ8" s="138"/>
      <c r="GK8" s="138"/>
      <c r="GL8" s="138"/>
      <c r="GM8" s="138"/>
      <c r="GN8" s="138"/>
      <c r="GO8" s="138"/>
      <c r="GP8" s="138"/>
      <c r="GQ8" s="138"/>
      <c r="GR8" s="138"/>
      <c r="GS8" s="138"/>
      <c r="GT8" s="138"/>
      <c r="GU8" s="138"/>
      <c r="GV8" s="138"/>
      <c r="GW8" s="138"/>
      <c r="GX8" s="138"/>
      <c r="GY8" s="138"/>
      <c r="GZ8" s="138"/>
      <c r="HA8" s="138"/>
      <c r="HB8" s="138"/>
      <c r="HC8" s="138"/>
      <c r="HD8" s="138"/>
      <c r="HE8" s="138"/>
      <c r="HF8" s="138"/>
      <c r="HG8" s="138"/>
      <c r="HH8" s="138"/>
      <c r="HI8" s="138"/>
      <c r="HJ8" s="138"/>
      <c r="HK8" s="138"/>
      <c r="HL8" s="138"/>
      <c r="HM8" s="138"/>
      <c r="HN8" s="138"/>
      <c r="HO8" s="138"/>
      <c r="HP8" s="138"/>
      <c r="HQ8" s="138"/>
      <c r="HR8" s="138"/>
      <c r="HS8" s="138"/>
      <c r="HT8" s="138"/>
      <c r="HU8" s="138"/>
      <c r="HV8" s="138"/>
      <c r="HW8" s="138"/>
      <c r="HX8" s="138"/>
      <c r="HY8" s="138"/>
      <c r="HZ8" s="138"/>
      <c r="IA8" s="138"/>
      <c r="IB8" s="138"/>
      <c r="IC8" s="138"/>
      <c r="ID8" s="138"/>
      <c r="IE8" s="138"/>
      <c r="IF8" s="138"/>
      <c r="IG8" s="138"/>
      <c r="IH8" s="138"/>
      <c r="II8" s="138"/>
      <c r="IJ8" s="138"/>
      <c r="IK8" s="138"/>
      <c r="IL8" s="138"/>
      <c r="IM8" s="138"/>
      <c r="IN8" s="138"/>
      <c r="IO8" s="138"/>
      <c r="IP8" s="138"/>
      <c r="IQ8" s="138"/>
      <c r="IR8" s="138"/>
    </row>
    <row r="9" spans="1:252" ht="55.5" customHeight="1" x14ac:dyDescent="0.4">
      <c r="A9" s="165" t="s">
        <v>108</v>
      </c>
      <c r="B9" s="166">
        <v>4000</v>
      </c>
      <c r="C9" s="166"/>
      <c r="D9" s="167">
        <f t="shared" si="0"/>
        <v>4000</v>
      </c>
      <c r="E9" s="138"/>
      <c r="F9" s="138"/>
      <c r="G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8"/>
      <c r="AI9" s="138"/>
      <c r="AJ9" s="138"/>
      <c r="AK9" s="138"/>
      <c r="AL9" s="138"/>
      <c r="AM9" s="138"/>
      <c r="AN9" s="138"/>
      <c r="AO9" s="138"/>
      <c r="AP9" s="138"/>
      <c r="AQ9" s="138"/>
      <c r="AR9" s="138"/>
      <c r="AS9" s="138"/>
      <c r="AT9" s="138"/>
      <c r="AU9" s="138"/>
      <c r="AV9" s="138"/>
      <c r="AW9" s="138"/>
      <c r="AX9" s="138"/>
      <c r="AY9" s="138"/>
      <c r="AZ9" s="138"/>
      <c r="BA9" s="138"/>
      <c r="BB9" s="138"/>
      <c r="BC9" s="138"/>
      <c r="BD9" s="138"/>
      <c r="BE9" s="138"/>
      <c r="BF9" s="138"/>
      <c r="BG9" s="138"/>
      <c r="BH9" s="138"/>
      <c r="BI9" s="138"/>
      <c r="BJ9" s="138"/>
      <c r="BK9" s="138"/>
      <c r="BL9" s="138"/>
      <c r="BM9" s="138"/>
      <c r="BN9" s="138"/>
      <c r="BO9" s="138"/>
      <c r="BP9" s="138"/>
      <c r="BQ9" s="138"/>
      <c r="BR9" s="138"/>
      <c r="BS9" s="138"/>
      <c r="BT9" s="138"/>
      <c r="BU9" s="138"/>
      <c r="BV9" s="138"/>
      <c r="BW9" s="138"/>
      <c r="BX9" s="138"/>
      <c r="BY9" s="138"/>
      <c r="BZ9" s="138"/>
      <c r="CA9" s="138"/>
      <c r="CB9" s="138"/>
      <c r="CC9" s="138"/>
      <c r="CD9" s="138"/>
      <c r="CE9" s="138"/>
      <c r="CF9" s="138"/>
      <c r="CG9" s="138"/>
      <c r="CH9" s="138"/>
      <c r="CI9" s="138"/>
      <c r="CJ9" s="138"/>
      <c r="CK9" s="138"/>
      <c r="CL9" s="138"/>
      <c r="CM9" s="138"/>
      <c r="CN9" s="138"/>
      <c r="CO9" s="138"/>
      <c r="CP9" s="138"/>
      <c r="CQ9" s="138"/>
      <c r="CR9" s="138"/>
      <c r="CS9" s="138"/>
      <c r="CT9" s="138"/>
      <c r="CU9" s="138"/>
      <c r="CV9" s="138"/>
      <c r="CW9" s="138"/>
      <c r="CX9" s="138"/>
      <c r="CY9" s="138"/>
      <c r="CZ9" s="138"/>
      <c r="DA9" s="138"/>
      <c r="DB9" s="138"/>
      <c r="DC9" s="138"/>
      <c r="DD9" s="138"/>
      <c r="DE9" s="138"/>
      <c r="DF9" s="138"/>
      <c r="DG9" s="138"/>
      <c r="DH9" s="138"/>
      <c r="DI9" s="138"/>
      <c r="DJ9" s="138"/>
      <c r="DK9" s="138"/>
      <c r="DL9" s="138"/>
      <c r="DM9" s="138"/>
      <c r="DN9" s="138"/>
      <c r="DO9" s="138"/>
      <c r="DP9" s="138"/>
      <c r="DQ9" s="138"/>
      <c r="DR9" s="138"/>
      <c r="DS9" s="138"/>
      <c r="DT9" s="138"/>
      <c r="DU9" s="138"/>
      <c r="DV9" s="138"/>
      <c r="DW9" s="138"/>
      <c r="DX9" s="138"/>
      <c r="DY9" s="138"/>
      <c r="DZ9" s="138"/>
      <c r="EA9" s="138"/>
      <c r="EB9" s="138"/>
      <c r="EC9" s="138"/>
      <c r="ED9" s="138"/>
      <c r="EE9" s="138"/>
      <c r="EF9" s="138"/>
      <c r="EG9" s="138"/>
      <c r="EH9" s="138"/>
      <c r="EI9" s="138"/>
      <c r="EJ9" s="138"/>
      <c r="EK9" s="138"/>
      <c r="EL9" s="138"/>
      <c r="EM9" s="138"/>
      <c r="EN9" s="138"/>
      <c r="EO9" s="138"/>
      <c r="EP9" s="138"/>
      <c r="EQ9" s="138"/>
      <c r="ER9" s="138"/>
      <c r="ES9" s="138"/>
      <c r="ET9" s="138"/>
      <c r="EU9" s="138"/>
      <c r="EV9" s="138"/>
      <c r="EW9" s="138"/>
      <c r="EX9" s="138"/>
      <c r="EY9" s="138"/>
      <c r="EZ9" s="138"/>
      <c r="FA9" s="138"/>
      <c r="FB9" s="138"/>
      <c r="FC9" s="138"/>
      <c r="FD9" s="138"/>
      <c r="FE9" s="138"/>
      <c r="FF9" s="138"/>
      <c r="FG9" s="138"/>
      <c r="FH9" s="138"/>
      <c r="FI9" s="138"/>
      <c r="FJ9" s="138"/>
      <c r="FK9" s="138"/>
      <c r="FL9" s="138"/>
      <c r="FM9" s="138"/>
      <c r="FN9" s="138"/>
      <c r="FO9" s="138"/>
      <c r="FP9" s="138"/>
      <c r="FQ9" s="138"/>
      <c r="FR9" s="138"/>
      <c r="FS9" s="138"/>
      <c r="FT9" s="138"/>
      <c r="FU9" s="138"/>
      <c r="FV9" s="138"/>
      <c r="FW9" s="138"/>
      <c r="FX9" s="138"/>
      <c r="FY9" s="138"/>
      <c r="FZ9" s="138"/>
      <c r="GA9" s="138"/>
      <c r="GB9" s="138"/>
      <c r="GC9" s="138"/>
      <c r="GD9" s="138"/>
      <c r="GE9" s="138"/>
      <c r="GF9" s="138"/>
      <c r="GG9" s="138"/>
      <c r="GH9" s="138"/>
      <c r="GI9" s="138"/>
      <c r="GJ9" s="138"/>
      <c r="GK9" s="138"/>
      <c r="GL9" s="138"/>
      <c r="GM9" s="138"/>
      <c r="GN9" s="138"/>
      <c r="GO9" s="138"/>
      <c r="GP9" s="138"/>
      <c r="GQ9" s="138"/>
      <c r="GR9" s="138"/>
      <c r="GS9" s="138"/>
      <c r="GT9" s="138"/>
      <c r="GU9" s="138"/>
      <c r="GV9" s="138"/>
      <c r="GW9" s="138"/>
      <c r="GX9" s="138"/>
      <c r="GY9" s="138"/>
      <c r="GZ9" s="138"/>
      <c r="HA9" s="138"/>
      <c r="HB9" s="138"/>
      <c r="HC9" s="138"/>
      <c r="HD9" s="138"/>
      <c r="HE9" s="138"/>
      <c r="HF9" s="138"/>
      <c r="HG9" s="138"/>
      <c r="HH9" s="138"/>
      <c r="HI9" s="138"/>
      <c r="HJ9" s="138"/>
      <c r="HK9" s="138"/>
      <c r="HL9" s="138"/>
      <c r="HM9" s="138"/>
      <c r="HN9" s="138"/>
      <c r="HO9" s="138"/>
      <c r="HP9" s="138"/>
      <c r="HQ9" s="138"/>
      <c r="HR9" s="138"/>
      <c r="HS9" s="138"/>
      <c r="HT9" s="138"/>
      <c r="HU9" s="138"/>
      <c r="HV9" s="138"/>
      <c r="HW9" s="138"/>
      <c r="HX9" s="138"/>
      <c r="HY9" s="138"/>
      <c r="HZ9" s="138"/>
      <c r="IA9" s="138"/>
      <c r="IB9" s="138"/>
      <c r="IC9" s="138"/>
      <c r="ID9" s="138"/>
      <c r="IE9" s="138"/>
      <c r="IF9" s="138"/>
      <c r="IG9" s="138"/>
      <c r="IH9" s="138"/>
      <c r="II9" s="138"/>
      <c r="IJ9" s="138"/>
      <c r="IK9" s="138"/>
      <c r="IL9" s="138"/>
      <c r="IM9" s="138"/>
      <c r="IN9" s="138"/>
      <c r="IO9" s="138"/>
      <c r="IP9" s="138"/>
      <c r="IQ9" s="138"/>
      <c r="IR9" s="138"/>
    </row>
    <row r="10" spans="1:252" ht="55.5" customHeight="1" x14ac:dyDescent="0.4">
      <c r="A10" s="165" t="s">
        <v>100</v>
      </c>
      <c r="B10" s="166">
        <v>5000</v>
      </c>
      <c r="C10" s="168"/>
      <c r="D10" s="167">
        <f t="shared" si="0"/>
        <v>5000</v>
      </c>
      <c r="E10" s="138"/>
      <c r="F10" s="138"/>
      <c r="G10" s="138"/>
      <c r="I10" s="138"/>
      <c r="J10" s="138"/>
      <c r="K10" s="138"/>
      <c r="L10" s="138"/>
      <c r="M10" s="138"/>
      <c r="N10" s="138"/>
      <c r="O10" s="138"/>
      <c r="P10" s="138"/>
      <c r="Q10" s="138"/>
      <c r="R10" s="138"/>
      <c r="S10" s="138"/>
      <c r="T10" s="138"/>
      <c r="U10" s="138"/>
      <c r="V10" s="138"/>
      <c r="W10" s="138"/>
      <c r="X10" s="138"/>
      <c r="Y10" s="138"/>
      <c r="Z10" s="138"/>
      <c r="AA10" s="138"/>
      <c r="AB10" s="138"/>
      <c r="AC10" s="138"/>
      <c r="AD10" s="138"/>
      <c r="AE10" s="138"/>
      <c r="AF10" s="138"/>
      <c r="AG10" s="138"/>
      <c r="AH10" s="138"/>
      <c r="AI10" s="138"/>
      <c r="AJ10" s="138"/>
      <c r="AK10" s="138"/>
      <c r="AL10" s="138"/>
      <c r="AM10" s="138"/>
      <c r="AN10" s="138"/>
      <c r="AO10" s="138"/>
      <c r="AP10" s="138"/>
      <c r="AQ10" s="138"/>
      <c r="AR10" s="138"/>
      <c r="AS10" s="138"/>
      <c r="AT10" s="138"/>
      <c r="AU10" s="138"/>
      <c r="AV10" s="138"/>
      <c r="AW10" s="138"/>
      <c r="AX10" s="138"/>
      <c r="AY10" s="138"/>
      <c r="AZ10" s="138"/>
      <c r="BA10" s="138"/>
      <c r="BB10" s="138"/>
      <c r="BC10" s="138"/>
      <c r="BD10" s="138"/>
      <c r="BE10" s="138"/>
      <c r="BF10" s="138"/>
      <c r="BG10" s="138"/>
      <c r="BH10" s="138"/>
      <c r="BI10" s="138"/>
      <c r="BJ10" s="138"/>
      <c r="BK10" s="138"/>
      <c r="BL10" s="138"/>
      <c r="BM10" s="138"/>
      <c r="BN10" s="138"/>
      <c r="BO10" s="138"/>
      <c r="BP10" s="138"/>
      <c r="BQ10" s="138"/>
      <c r="BR10" s="138"/>
      <c r="BS10" s="138"/>
      <c r="BT10" s="138"/>
      <c r="BU10" s="138"/>
      <c r="BV10" s="138"/>
      <c r="BW10" s="138"/>
      <c r="BX10" s="138"/>
      <c r="BY10" s="138"/>
      <c r="BZ10" s="138"/>
      <c r="CA10" s="138"/>
      <c r="CB10" s="138"/>
      <c r="CC10" s="138"/>
      <c r="CD10" s="138"/>
      <c r="CE10" s="138"/>
      <c r="CF10" s="138"/>
      <c r="CG10" s="138"/>
      <c r="CH10" s="138"/>
      <c r="CI10" s="138"/>
      <c r="CJ10" s="138"/>
      <c r="CK10" s="138"/>
      <c r="CL10" s="138"/>
      <c r="CM10" s="138"/>
      <c r="CN10" s="138"/>
      <c r="CO10" s="138"/>
      <c r="CP10" s="138"/>
      <c r="CQ10" s="138"/>
      <c r="CR10" s="138"/>
      <c r="CS10" s="138"/>
      <c r="CT10" s="138"/>
      <c r="CU10" s="138"/>
      <c r="CV10" s="138"/>
      <c r="CW10" s="138"/>
      <c r="CX10" s="138"/>
      <c r="CY10" s="138"/>
      <c r="CZ10" s="138"/>
      <c r="DA10" s="138"/>
      <c r="DB10" s="138"/>
      <c r="DC10" s="138"/>
      <c r="DD10" s="138"/>
      <c r="DE10" s="138"/>
      <c r="DF10" s="138"/>
      <c r="DG10" s="138"/>
      <c r="DH10" s="138"/>
      <c r="DI10" s="138"/>
      <c r="DJ10" s="138"/>
      <c r="DK10" s="138"/>
      <c r="DL10" s="138"/>
      <c r="DM10" s="138"/>
      <c r="DN10" s="138"/>
      <c r="DO10" s="138"/>
      <c r="DP10" s="138"/>
      <c r="DQ10" s="138"/>
      <c r="DR10" s="138"/>
      <c r="DS10" s="138"/>
      <c r="DT10" s="138"/>
      <c r="DU10" s="138"/>
      <c r="DV10" s="138"/>
      <c r="DW10" s="138"/>
      <c r="DX10" s="138"/>
      <c r="DY10" s="138"/>
      <c r="DZ10" s="138"/>
      <c r="EA10" s="138"/>
      <c r="EB10" s="138"/>
      <c r="EC10" s="138"/>
      <c r="ED10" s="138"/>
      <c r="EE10" s="138"/>
      <c r="EF10" s="138"/>
      <c r="EG10" s="138"/>
      <c r="EH10" s="138"/>
      <c r="EI10" s="138"/>
      <c r="EJ10" s="138"/>
      <c r="EK10" s="138"/>
      <c r="EL10" s="138"/>
      <c r="EM10" s="138"/>
      <c r="EN10" s="138"/>
      <c r="EO10" s="138"/>
      <c r="EP10" s="138"/>
      <c r="EQ10" s="138"/>
      <c r="ER10" s="138"/>
      <c r="ES10" s="138"/>
      <c r="ET10" s="138"/>
      <c r="EU10" s="138"/>
      <c r="EV10" s="138"/>
      <c r="EW10" s="138"/>
      <c r="EX10" s="138"/>
      <c r="EY10" s="138"/>
      <c r="EZ10" s="138"/>
      <c r="FA10" s="138"/>
      <c r="FB10" s="138"/>
      <c r="FC10" s="138"/>
      <c r="FD10" s="138"/>
      <c r="FE10" s="138"/>
      <c r="FF10" s="138"/>
      <c r="FG10" s="138"/>
      <c r="FH10" s="138"/>
      <c r="FI10" s="138"/>
      <c r="FJ10" s="138"/>
      <c r="FK10" s="138"/>
      <c r="FL10" s="138"/>
      <c r="FM10" s="138"/>
      <c r="FN10" s="138"/>
      <c r="FO10" s="138"/>
      <c r="FP10" s="138"/>
      <c r="FQ10" s="138"/>
      <c r="FR10" s="138"/>
      <c r="FS10" s="138"/>
      <c r="FT10" s="138"/>
      <c r="FU10" s="138"/>
      <c r="FV10" s="138"/>
      <c r="FW10" s="138"/>
      <c r="FX10" s="138"/>
      <c r="FY10" s="138"/>
      <c r="FZ10" s="138"/>
      <c r="GA10" s="138"/>
      <c r="GB10" s="138"/>
      <c r="GC10" s="138"/>
      <c r="GD10" s="138"/>
      <c r="GE10" s="138"/>
      <c r="GF10" s="138"/>
      <c r="GG10" s="138"/>
      <c r="GH10" s="138"/>
      <c r="GI10" s="138"/>
      <c r="GJ10" s="138"/>
      <c r="GK10" s="138"/>
      <c r="GL10" s="138"/>
      <c r="GM10" s="138"/>
      <c r="GN10" s="138"/>
      <c r="GO10" s="138"/>
      <c r="GP10" s="138"/>
      <c r="GQ10" s="138"/>
      <c r="GR10" s="138"/>
      <c r="GS10" s="138"/>
      <c r="GT10" s="138"/>
      <c r="GU10" s="138"/>
      <c r="GV10" s="138"/>
      <c r="GW10" s="138"/>
      <c r="GX10" s="138"/>
      <c r="GY10" s="138"/>
      <c r="GZ10" s="138"/>
      <c r="HA10" s="138"/>
      <c r="HB10" s="138"/>
      <c r="HC10" s="138"/>
      <c r="HD10" s="138"/>
      <c r="HE10" s="138"/>
      <c r="HF10" s="138"/>
      <c r="HG10" s="138"/>
      <c r="HH10" s="138"/>
      <c r="HI10" s="138"/>
      <c r="HJ10" s="138"/>
      <c r="HK10" s="138"/>
      <c r="HL10" s="138"/>
      <c r="HM10" s="138"/>
      <c r="HN10" s="138"/>
      <c r="HO10" s="138"/>
      <c r="HP10" s="138"/>
      <c r="HQ10" s="138"/>
      <c r="HR10" s="138"/>
      <c r="HS10" s="138"/>
      <c r="HT10" s="138"/>
      <c r="HU10" s="138"/>
      <c r="HV10" s="138"/>
      <c r="HW10" s="138"/>
      <c r="HX10" s="138"/>
      <c r="HY10" s="138"/>
      <c r="HZ10" s="138"/>
      <c r="IA10" s="138"/>
      <c r="IB10" s="138"/>
      <c r="IC10" s="138"/>
      <c r="ID10" s="138"/>
      <c r="IE10" s="138"/>
      <c r="IF10" s="138"/>
      <c r="IG10" s="138"/>
      <c r="IH10" s="138"/>
      <c r="II10" s="138"/>
      <c r="IJ10" s="138"/>
      <c r="IK10" s="138"/>
      <c r="IL10" s="138"/>
      <c r="IM10" s="138"/>
      <c r="IN10" s="138"/>
      <c r="IO10" s="138"/>
      <c r="IP10" s="138"/>
      <c r="IQ10" s="138"/>
      <c r="IR10" s="138"/>
    </row>
    <row r="11" spans="1:252" ht="55.5" customHeight="1" x14ac:dyDescent="0.4">
      <c r="A11" s="165" t="s">
        <v>32</v>
      </c>
      <c r="B11" s="166">
        <v>14000</v>
      </c>
      <c r="C11" s="166"/>
      <c r="D11" s="167">
        <f t="shared" si="0"/>
        <v>14000</v>
      </c>
      <c r="E11" s="138"/>
      <c r="F11" s="138"/>
      <c r="G11" s="138"/>
      <c r="I11" s="138"/>
      <c r="J11" s="138"/>
      <c r="K11" s="138"/>
      <c r="L11" s="138"/>
      <c r="M11" s="138"/>
      <c r="N11" s="138"/>
      <c r="O11" s="138"/>
      <c r="P11" s="138"/>
      <c r="Q11" s="138"/>
      <c r="R11" s="138"/>
      <c r="S11" s="138"/>
      <c r="T11" s="138"/>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8"/>
      <c r="CG11" s="138"/>
      <c r="CH11" s="138"/>
      <c r="CI11" s="138"/>
      <c r="CJ11" s="138"/>
      <c r="CK11" s="138"/>
      <c r="CL11" s="138"/>
      <c r="CM11" s="138"/>
      <c r="CN11" s="138"/>
      <c r="CO11" s="138"/>
      <c r="CP11" s="138"/>
      <c r="CQ11" s="138"/>
      <c r="CR11" s="138"/>
      <c r="CS11" s="138"/>
      <c r="CT11" s="138"/>
      <c r="CU11" s="138"/>
      <c r="CV11" s="138"/>
      <c r="CW11" s="138"/>
      <c r="CX11" s="138"/>
      <c r="CY11" s="138"/>
      <c r="CZ11" s="138"/>
      <c r="DA11" s="138"/>
      <c r="DB11" s="138"/>
      <c r="DC11" s="138"/>
      <c r="DD11" s="138"/>
      <c r="DE11" s="138"/>
      <c r="DF11" s="138"/>
      <c r="DG11" s="138"/>
      <c r="DH11" s="138"/>
      <c r="DI11" s="138"/>
      <c r="DJ11" s="138"/>
      <c r="DK11" s="138"/>
      <c r="DL11" s="138"/>
      <c r="DM11" s="138"/>
      <c r="DN11" s="138"/>
      <c r="DO11" s="138"/>
      <c r="DP11" s="138"/>
      <c r="DQ11" s="138"/>
      <c r="DR11" s="138"/>
      <c r="DS11" s="138"/>
      <c r="DT11" s="138"/>
      <c r="DU11" s="138"/>
      <c r="DV11" s="138"/>
      <c r="DW11" s="138"/>
      <c r="DX11" s="138"/>
      <c r="DY11" s="138"/>
      <c r="DZ11" s="138"/>
      <c r="EA11" s="138"/>
      <c r="EB11" s="138"/>
      <c r="EC11" s="138"/>
      <c r="ED11" s="138"/>
      <c r="EE11" s="138"/>
      <c r="EF11" s="138"/>
      <c r="EG11" s="138"/>
      <c r="EH11" s="138"/>
      <c r="EI11" s="138"/>
      <c r="EJ11" s="138"/>
      <c r="EK11" s="138"/>
      <c r="EL11" s="138"/>
      <c r="EM11" s="138"/>
      <c r="EN11" s="138"/>
      <c r="EO11" s="138"/>
      <c r="EP11" s="138"/>
      <c r="EQ11" s="138"/>
      <c r="ER11" s="138"/>
      <c r="ES11" s="138"/>
      <c r="ET11" s="138"/>
      <c r="EU11" s="138"/>
      <c r="EV11" s="138"/>
      <c r="EW11" s="138"/>
      <c r="EX11" s="138"/>
      <c r="EY11" s="138"/>
      <c r="EZ11" s="138"/>
      <c r="FA11" s="138"/>
      <c r="FB11" s="138"/>
      <c r="FC11" s="138"/>
      <c r="FD11" s="138"/>
      <c r="FE11" s="138"/>
      <c r="FF11" s="138"/>
      <c r="FG11" s="138"/>
      <c r="FH11" s="138"/>
      <c r="FI11" s="138"/>
      <c r="FJ11" s="138"/>
      <c r="FK11" s="138"/>
      <c r="FL11" s="138"/>
      <c r="FM11" s="138"/>
      <c r="FN11" s="138"/>
      <c r="FO11" s="138"/>
      <c r="FP11" s="138"/>
      <c r="FQ11" s="138"/>
      <c r="FR11" s="138"/>
      <c r="FS11" s="138"/>
      <c r="FT11" s="138"/>
      <c r="FU11" s="138"/>
      <c r="FV11" s="138"/>
      <c r="FW11" s="138"/>
      <c r="FX11" s="138"/>
      <c r="FY11" s="138"/>
      <c r="FZ11" s="138"/>
      <c r="GA11" s="138"/>
      <c r="GB11" s="138"/>
      <c r="GC11" s="138"/>
      <c r="GD11" s="138"/>
      <c r="GE11" s="138"/>
      <c r="GF11" s="138"/>
      <c r="GG11" s="138"/>
      <c r="GH11" s="138"/>
      <c r="GI11" s="138"/>
      <c r="GJ11" s="138"/>
      <c r="GK11" s="138"/>
      <c r="GL11" s="138"/>
      <c r="GM11" s="138"/>
      <c r="GN11" s="138"/>
      <c r="GO11" s="138"/>
      <c r="GP11" s="138"/>
      <c r="GQ11" s="138"/>
      <c r="GR11" s="138"/>
      <c r="GS11" s="138"/>
      <c r="GT11" s="138"/>
      <c r="GU11" s="138"/>
      <c r="GV11" s="138"/>
      <c r="GW11" s="138"/>
      <c r="GX11" s="138"/>
      <c r="GY11" s="138"/>
      <c r="GZ11" s="138"/>
      <c r="HA11" s="138"/>
      <c r="HB11" s="138"/>
      <c r="HC11" s="138"/>
      <c r="HD11" s="138"/>
      <c r="HE11" s="138"/>
      <c r="HF11" s="138"/>
      <c r="HG11" s="138"/>
      <c r="HH11" s="138"/>
      <c r="HI11" s="138"/>
      <c r="HJ11" s="138"/>
      <c r="HK11" s="138"/>
      <c r="HL11" s="138"/>
      <c r="HM11" s="138"/>
      <c r="HN11" s="138"/>
      <c r="HO11" s="138"/>
      <c r="HP11" s="138"/>
      <c r="HQ11" s="138"/>
      <c r="HR11" s="138"/>
      <c r="HS11" s="138"/>
      <c r="HT11" s="138"/>
      <c r="HU11" s="138"/>
      <c r="HV11" s="138"/>
      <c r="HW11" s="138"/>
      <c r="HX11" s="138"/>
      <c r="HY11" s="138"/>
      <c r="HZ11" s="138"/>
      <c r="IA11" s="138"/>
      <c r="IB11" s="138"/>
      <c r="IC11" s="138"/>
      <c r="ID11" s="138"/>
      <c r="IE11" s="138"/>
      <c r="IF11" s="138"/>
      <c r="IG11" s="138"/>
      <c r="IH11" s="138"/>
      <c r="II11" s="138"/>
      <c r="IJ11" s="138"/>
      <c r="IK11" s="138"/>
      <c r="IL11" s="138"/>
      <c r="IM11" s="138"/>
      <c r="IN11" s="138"/>
      <c r="IO11" s="138"/>
      <c r="IP11" s="138"/>
      <c r="IQ11" s="138"/>
      <c r="IR11" s="138"/>
    </row>
    <row r="12" spans="1:252" ht="55.5" customHeight="1" x14ac:dyDescent="0.4">
      <c r="A12" s="165" t="s">
        <v>112</v>
      </c>
      <c r="B12" s="166">
        <v>10000</v>
      </c>
      <c r="C12" s="166">
        <v>1000</v>
      </c>
      <c r="D12" s="167">
        <f t="shared" si="0"/>
        <v>11000</v>
      </c>
      <c r="E12" s="138"/>
      <c r="F12" s="138"/>
      <c r="G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8"/>
      <c r="CA12" s="138"/>
      <c r="CB12" s="138"/>
      <c r="CC12" s="138"/>
      <c r="CD12" s="138"/>
      <c r="CE12" s="138"/>
      <c r="CF12" s="138"/>
      <c r="CG12" s="138"/>
      <c r="CH12" s="138"/>
      <c r="CI12" s="138"/>
      <c r="CJ12" s="138"/>
      <c r="CK12" s="138"/>
      <c r="CL12" s="138"/>
      <c r="CM12" s="138"/>
      <c r="CN12" s="138"/>
      <c r="CO12" s="138"/>
      <c r="CP12" s="138"/>
      <c r="CQ12" s="138"/>
      <c r="CR12" s="138"/>
      <c r="CS12" s="138"/>
      <c r="CT12" s="138"/>
      <c r="CU12" s="138"/>
      <c r="CV12" s="138"/>
      <c r="CW12" s="138"/>
      <c r="CX12" s="138"/>
      <c r="CY12" s="138"/>
      <c r="CZ12" s="138"/>
      <c r="DA12" s="138"/>
      <c r="DB12" s="138"/>
      <c r="DC12" s="138"/>
      <c r="DD12" s="138"/>
      <c r="DE12" s="138"/>
      <c r="DF12" s="138"/>
      <c r="DG12" s="138"/>
      <c r="DH12" s="138"/>
      <c r="DI12" s="138"/>
      <c r="DJ12" s="138"/>
      <c r="DK12" s="138"/>
      <c r="DL12" s="138"/>
      <c r="DM12" s="138"/>
      <c r="DN12" s="138"/>
      <c r="DO12" s="138"/>
      <c r="DP12" s="138"/>
      <c r="DQ12" s="138"/>
      <c r="DR12" s="138"/>
      <c r="DS12" s="138"/>
      <c r="DT12" s="138"/>
      <c r="DU12" s="138"/>
      <c r="DV12" s="138"/>
      <c r="DW12" s="138"/>
      <c r="DX12" s="138"/>
      <c r="DY12" s="138"/>
      <c r="DZ12" s="138"/>
      <c r="EA12" s="138"/>
      <c r="EB12" s="138"/>
      <c r="EC12" s="138"/>
      <c r="ED12" s="138"/>
      <c r="EE12" s="138"/>
      <c r="EF12" s="138"/>
      <c r="EG12" s="138"/>
      <c r="EH12" s="138"/>
      <c r="EI12" s="138"/>
      <c r="EJ12" s="138"/>
      <c r="EK12" s="138"/>
      <c r="EL12" s="138"/>
      <c r="EM12" s="138"/>
      <c r="EN12" s="138"/>
      <c r="EO12" s="138"/>
      <c r="EP12" s="138"/>
      <c r="EQ12" s="138"/>
      <c r="ER12" s="138"/>
      <c r="ES12" s="138"/>
      <c r="ET12" s="138"/>
      <c r="EU12" s="138"/>
      <c r="EV12" s="138"/>
      <c r="EW12" s="138"/>
      <c r="EX12" s="138"/>
      <c r="EY12" s="138"/>
      <c r="EZ12" s="138"/>
      <c r="FA12" s="138"/>
      <c r="FB12" s="138"/>
      <c r="FC12" s="138"/>
      <c r="FD12" s="138"/>
      <c r="FE12" s="138"/>
      <c r="FF12" s="138"/>
      <c r="FG12" s="138"/>
      <c r="FH12" s="138"/>
      <c r="FI12" s="138"/>
      <c r="FJ12" s="138"/>
      <c r="FK12" s="138"/>
      <c r="FL12" s="138"/>
      <c r="FM12" s="138"/>
      <c r="FN12" s="138"/>
      <c r="FO12" s="138"/>
      <c r="FP12" s="138"/>
      <c r="FQ12" s="138"/>
      <c r="FR12" s="138"/>
      <c r="FS12" s="138"/>
      <c r="FT12" s="138"/>
      <c r="FU12" s="138"/>
      <c r="FV12" s="138"/>
      <c r="FW12" s="138"/>
      <c r="FX12" s="138"/>
      <c r="FY12" s="138"/>
      <c r="FZ12" s="138"/>
      <c r="GA12" s="138"/>
      <c r="GB12" s="138"/>
      <c r="GC12" s="138"/>
      <c r="GD12" s="138"/>
      <c r="GE12" s="138"/>
      <c r="GF12" s="138"/>
      <c r="GG12" s="138"/>
      <c r="GH12" s="138"/>
      <c r="GI12" s="138"/>
      <c r="GJ12" s="138"/>
      <c r="GK12" s="138"/>
      <c r="GL12" s="138"/>
      <c r="GM12" s="138"/>
      <c r="GN12" s="138"/>
      <c r="GO12" s="138"/>
      <c r="GP12" s="138"/>
      <c r="GQ12" s="138"/>
      <c r="GR12" s="138"/>
      <c r="GS12" s="138"/>
      <c r="GT12" s="138"/>
      <c r="GU12" s="138"/>
      <c r="GV12" s="138"/>
      <c r="GW12" s="138"/>
      <c r="GX12" s="138"/>
      <c r="GY12" s="138"/>
      <c r="GZ12" s="138"/>
      <c r="HA12" s="138"/>
      <c r="HB12" s="138"/>
      <c r="HC12" s="138"/>
      <c r="HD12" s="138"/>
      <c r="HE12" s="138"/>
      <c r="HF12" s="138"/>
      <c r="HG12" s="138"/>
      <c r="HH12" s="138"/>
      <c r="HI12" s="138"/>
      <c r="HJ12" s="138"/>
      <c r="HK12" s="138"/>
      <c r="HL12" s="138"/>
      <c r="HM12" s="138"/>
      <c r="HN12" s="138"/>
      <c r="HO12" s="138"/>
      <c r="HP12" s="138"/>
      <c r="HQ12" s="138"/>
      <c r="HR12" s="138"/>
      <c r="HS12" s="138"/>
      <c r="HT12" s="138"/>
      <c r="HU12" s="138"/>
      <c r="HV12" s="138"/>
      <c r="HW12" s="138"/>
      <c r="HX12" s="138"/>
      <c r="HY12" s="138"/>
      <c r="HZ12" s="138"/>
      <c r="IA12" s="138"/>
      <c r="IB12" s="138"/>
      <c r="IC12" s="138"/>
      <c r="ID12" s="138"/>
      <c r="IE12" s="138"/>
      <c r="IF12" s="138"/>
      <c r="IG12" s="138"/>
      <c r="IH12" s="138"/>
      <c r="II12" s="138"/>
      <c r="IJ12" s="138"/>
      <c r="IK12" s="138"/>
      <c r="IL12" s="138"/>
      <c r="IM12" s="138"/>
      <c r="IN12" s="138"/>
      <c r="IO12" s="138"/>
      <c r="IP12" s="138"/>
      <c r="IQ12" s="138"/>
      <c r="IR12" s="138"/>
    </row>
    <row r="13" spans="1:252" ht="55.5" customHeight="1" thickBot="1" x14ac:dyDescent="0.45">
      <c r="A13" s="169" t="s">
        <v>1658</v>
      </c>
      <c r="B13" s="170">
        <f t="shared" ref="B13:D13" si="1">SUM(B5:B12)</f>
        <v>94000</v>
      </c>
      <c r="C13" s="170">
        <f t="shared" si="1"/>
        <v>1000</v>
      </c>
      <c r="D13" s="171">
        <f t="shared" si="1"/>
        <v>95000</v>
      </c>
      <c r="F13" s="139"/>
      <c r="H13" s="133"/>
      <c r="I13" s="133"/>
      <c r="J13" s="133"/>
    </row>
    <row r="14" spans="1:252" ht="97.9" customHeight="1" thickBot="1" x14ac:dyDescent="0.45">
      <c r="F14" s="139"/>
    </row>
    <row r="15" spans="1:252" ht="72.599999999999994" customHeight="1" x14ac:dyDescent="0.4">
      <c r="A15" s="205" t="s">
        <v>1704</v>
      </c>
      <c r="B15" s="206"/>
      <c r="C15" s="206"/>
      <c r="D15" s="206"/>
      <c r="E15" s="206"/>
      <c r="F15" s="207"/>
      <c r="G15" s="148"/>
      <c r="H15" s="149"/>
    </row>
    <row r="16" spans="1:252" ht="49.5" customHeight="1" x14ac:dyDescent="0.4">
      <c r="A16" s="155" t="s">
        <v>6</v>
      </c>
      <c r="B16" s="156" t="s">
        <v>7</v>
      </c>
      <c r="C16" s="156" t="s">
        <v>1662</v>
      </c>
      <c r="D16" s="156" t="s">
        <v>3</v>
      </c>
      <c r="E16" s="156" t="s">
        <v>11</v>
      </c>
      <c r="F16" s="157" t="s">
        <v>1664</v>
      </c>
      <c r="G16" s="150"/>
      <c r="H16" s="150"/>
      <c r="I16" s="133"/>
      <c r="J16" s="133"/>
    </row>
    <row r="17" spans="1:10" ht="49.5" customHeight="1" x14ac:dyDescent="0.4">
      <c r="A17" s="158" t="s">
        <v>14</v>
      </c>
      <c r="B17" s="172" t="s">
        <v>1703</v>
      </c>
      <c r="C17" s="159" t="s">
        <v>1692</v>
      </c>
      <c r="D17" s="160">
        <v>2026</v>
      </c>
      <c r="E17" s="161">
        <v>2112</v>
      </c>
      <c r="F17" s="162">
        <v>5000000</v>
      </c>
      <c r="G17" s="150"/>
      <c r="H17" s="150"/>
      <c r="I17" s="133"/>
      <c r="J17" s="133"/>
    </row>
    <row r="18" spans="1:10" ht="49.5" customHeight="1" thickBot="1" x14ac:dyDescent="0.45">
      <c r="A18" s="208" t="s">
        <v>13</v>
      </c>
      <c r="B18" s="209"/>
      <c r="C18" s="209"/>
      <c r="D18" s="209"/>
      <c r="E18" s="209"/>
      <c r="F18" s="163">
        <f>SUM(F17)</f>
        <v>5000000</v>
      </c>
      <c r="G18" s="151"/>
      <c r="H18" s="152"/>
    </row>
    <row r="19" spans="1:10" x14ac:dyDescent="0.4">
      <c r="A19" s="153"/>
      <c r="B19" s="153"/>
      <c r="C19" s="153"/>
      <c r="D19" s="153"/>
      <c r="E19" s="153"/>
      <c r="F19" s="153"/>
      <c r="G19" s="153"/>
      <c r="H19" s="152"/>
    </row>
  </sheetData>
  <mergeCells count="6">
    <mergeCell ref="A2:D2"/>
    <mergeCell ref="A15:F15"/>
    <mergeCell ref="A18:E18"/>
    <mergeCell ref="A3:A4"/>
    <mergeCell ref="B3:C3"/>
    <mergeCell ref="D3:D4"/>
  </mergeCells>
  <pageMargins left="0.70866141732283472" right="0.70866141732283472" top="0.74803149606299213" bottom="0.74803149606299213" header="0.31496062992125984" footer="0.31496062992125984"/>
  <pageSetup paperSize="9" scale="26"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08"/>
  <sheetViews>
    <sheetView zoomScaleNormal="100" workbookViewId="0">
      <pane ySplit="2" topLeftCell="A3" activePane="bottomLeft" state="frozen"/>
      <selection pane="bottomLeft" activeCell="K16" sqref="K16"/>
    </sheetView>
  </sheetViews>
  <sheetFormatPr defaultRowHeight="15" x14ac:dyDescent="0.25"/>
  <cols>
    <col min="1" max="1" width="27.42578125" customWidth="1"/>
    <col min="2" max="2" width="38.28515625" customWidth="1"/>
    <col min="3" max="3" width="20" customWidth="1"/>
    <col min="4" max="4" width="18.28515625" customWidth="1"/>
    <col min="5" max="5" width="19.7109375" customWidth="1"/>
    <col min="6" max="9" width="21.140625" customWidth="1"/>
  </cols>
  <sheetData>
    <row r="1" spans="1:9" ht="31.5" customHeight="1" x14ac:dyDescent="0.25">
      <c r="A1" s="216" t="s">
        <v>6</v>
      </c>
      <c r="B1" s="218" t="s">
        <v>0</v>
      </c>
      <c r="C1" s="216" t="s">
        <v>1</v>
      </c>
      <c r="D1" s="216" t="s">
        <v>10</v>
      </c>
      <c r="E1" s="216" t="s">
        <v>2</v>
      </c>
      <c r="F1" s="213" t="s">
        <v>463</v>
      </c>
      <c r="G1" s="214"/>
      <c r="H1" s="214"/>
      <c r="I1" s="215"/>
    </row>
    <row r="2" spans="1:9" ht="30" customHeight="1" x14ac:dyDescent="0.25">
      <c r="A2" s="217"/>
      <c r="B2" s="219"/>
      <c r="C2" s="217"/>
      <c r="D2" s="217"/>
      <c r="E2" s="217"/>
      <c r="F2" s="31">
        <v>2023</v>
      </c>
      <c r="G2" s="31">
        <v>2024</v>
      </c>
      <c r="H2" s="31">
        <v>2025</v>
      </c>
      <c r="I2" s="31">
        <v>2026</v>
      </c>
    </row>
    <row r="3" spans="1:9" ht="15.75" x14ac:dyDescent="0.25">
      <c r="A3" s="33" t="s">
        <v>81</v>
      </c>
      <c r="B3" s="34" t="s">
        <v>440</v>
      </c>
      <c r="C3" s="39">
        <v>7121069</v>
      </c>
      <c r="D3" s="39"/>
      <c r="E3" s="39">
        <v>1123</v>
      </c>
      <c r="F3" s="40"/>
      <c r="G3" s="40"/>
      <c r="H3" s="40"/>
      <c r="I3" s="40">
        <v>222400</v>
      </c>
    </row>
    <row r="4" spans="1:9" ht="15.75" x14ac:dyDescent="0.25">
      <c r="A4" s="33" t="s">
        <v>81</v>
      </c>
      <c r="B4" s="34" t="s">
        <v>440</v>
      </c>
      <c r="C4" s="39">
        <v>7121031</v>
      </c>
      <c r="D4" s="39"/>
      <c r="E4" s="39">
        <v>1141</v>
      </c>
      <c r="F4" s="40"/>
      <c r="G4" s="40"/>
      <c r="H4" s="40"/>
      <c r="I4" s="40">
        <v>1327280</v>
      </c>
    </row>
    <row r="5" spans="1:9" ht="15.75" x14ac:dyDescent="0.25">
      <c r="A5" s="35" t="s">
        <v>13</v>
      </c>
      <c r="B5" s="34"/>
      <c r="C5" s="39"/>
      <c r="D5" s="39"/>
      <c r="E5" s="39"/>
      <c r="F5" s="40"/>
      <c r="G5" s="40"/>
      <c r="H5" s="40"/>
      <c r="I5" s="40"/>
    </row>
    <row r="6" spans="1:9" ht="15.75" x14ac:dyDescent="0.25">
      <c r="A6" s="36" t="s">
        <v>82</v>
      </c>
      <c r="B6" s="34" t="s">
        <v>1145</v>
      </c>
      <c r="C6" s="39">
        <v>6501004</v>
      </c>
      <c r="D6" s="39"/>
      <c r="E6" s="39">
        <v>1141</v>
      </c>
      <c r="F6" s="40"/>
      <c r="G6" s="40"/>
      <c r="H6" s="40"/>
      <c r="I6" s="40">
        <v>589060</v>
      </c>
    </row>
    <row r="7" spans="1:9" ht="15.75" x14ac:dyDescent="0.25">
      <c r="A7" s="36" t="s">
        <v>82</v>
      </c>
      <c r="B7" s="34" t="s">
        <v>1145</v>
      </c>
      <c r="C7" s="39">
        <v>6511012</v>
      </c>
      <c r="D7" s="39"/>
      <c r="E7" s="39">
        <v>1141</v>
      </c>
      <c r="F7" s="40"/>
      <c r="G7" s="40"/>
      <c r="H7" s="40"/>
      <c r="I7" s="40">
        <v>675320</v>
      </c>
    </row>
    <row r="8" spans="1:9" ht="15.75" x14ac:dyDescent="0.25">
      <c r="A8" s="36" t="s">
        <v>82</v>
      </c>
      <c r="B8" s="34" t="s">
        <v>1145</v>
      </c>
      <c r="C8" s="39">
        <v>6501006</v>
      </c>
      <c r="D8" s="39"/>
      <c r="E8" s="39">
        <v>1123</v>
      </c>
      <c r="F8" s="40"/>
      <c r="G8" s="40"/>
      <c r="H8" s="40"/>
      <c r="I8" s="40">
        <v>218360</v>
      </c>
    </row>
    <row r="9" spans="1:9" ht="15.75" x14ac:dyDescent="0.25">
      <c r="A9" s="36" t="s">
        <v>82</v>
      </c>
      <c r="B9" s="34" t="s">
        <v>1145</v>
      </c>
      <c r="C9" s="39">
        <v>6501008</v>
      </c>
      <c r="D9" s="39"/>
      <c r="E9" s="39">
        <v>1141</v>
      </c>
      <c r="F9" s="40"/>
      <c r="G9" s="40"/>
      <c r="H9" s="40"/>
      <c r="I9" s="40">
        <v>492120</v>
      </c>
    </row>
    <row r="10" spans="1:9" ht="15.75" x14ac:dyDescent="0.25">
      <c r="A10" s="36" t="s">
        <v>82</v>
      </c>
      <c r="B10" s="34" t="s">
        <v>1145</v>
      </c>
      <c r="C10" s="39">
        <v>6511006</v>
      </c>
      <c r="D10" s="39"/>
      <c r="E10" s="39">
        <v>1141</v>
      </c>
      <c r="F10" s="40"/>
      <c r="G10" s="40"/>
      <c r="H10" s="40"/>
      <c r="I10" s="40">
        <v>913540</v>
      </c>
    </row>
    <row r="11" spans="1:9" ht="15.75" x14ac:dyDescent="0.25">
      <c r="A11" s="36" t="s">
        <v>82</v>
      </c>
      <c r="B11" s="34" t="s">
        <v>1145</v>
      </c>
      <c r="C11" s="39">
        <v>6511007</v>
      </c>
      <c r="D11" s="39"/>
      <c r="E11" s="39">
        <v>1123</v>
      </c>
      <c r="F11" s="40"/>
      <c r="G11" s="40"/>
      <c r="H11" s="40"/>
      <c r="I11" s="40">
        <v>175880</v>
      </c>
    </row>
    <row r="12" spans="1:9" ht="15.75" x14ac:dyDescent="0.25">
      <c r="A12" s="36" t="s">
        <v>82</v>
      </c>
      <c r="B12" s="34" t="s">
        <v>1145</v>
      </c>
      <c r="C12" s="39">
        <v>6501005</v>
      </c>
      <c r="D12" s="39"/>
      <c r="E12" s="39">
        <v>1141</v>
      </c>
      <c r="F12" s="40"/>
      <c r="G12" s="40"/>
      <c r="H12" s="40"/>
      <c r="I12" s="40">
        <v>539460</v>
      </c>
    </row>
    <row r="13" spans="1:9" ht="15.75" x14ac:dyDescent="0.25">
      <c r="A13" s="35" t="s">
        <v>13</v>
      </c>
      <c r="B13" s="34"/>
      <c r="C13" s="39"/>
      <c r="D13" s="39"/>
      <c r="E13" s="39"/>
      <c r="F13" s="40"/>
      <c r="G13" s="40"/>
      <c r="H13" s="40"/>
      <c r="I13" s="40">
        <v>46290</v>
      </c>
    </row>
    <row r="14" spans="1:9" ht="15.75" x14ac:dyDescent="0.25">
      <c r="A14" s="36" t="s">
        <v>83</v>
      </c>
      <c r="B14" s="34" t="s">
        <v>1222</v>
      </c>
      <c r="C14" s="39">
        <v>6529003</v>
      </c>
      <c r="D14" s="39"/>
      <c r="E14" s="39">
        <v>1141</v>
      </c>
      <c r="F14" s="40"/>
      <c r="G14" s="40"/>
      <c r="H14" s="40"/>
      <c r="I14" s="40">
        <v>580120</v>
      </c>
    </row>
    <row r="15" spans="1:9" ht="15.75" x14ac:dyDescent="0.25">
      <c r="A15" s="36" t="s">
        <v>83</v>
      </c>
      <c r="B15" s="34" t="s">
        <v>1224</v>
      </c>
      <c r="C15" s="39">
        <v>6511008</v>
      </c>
      <c r="D15" s="39"/>
      <c r="E15" s="39">
        <v>1141</v>
      </c>
      <c r="F15" s="40"/>
      <c r="G15" s="40"/>
      <c r="H15" s="40"/>
      <c r="I15" s="40">
        <v>39100</v>
      </c>
    </row>
    <row r="16" spans="1:9" ht="15.75" x14ac:dyDescent="0.25">
      <c r="A16" s="36" t="s">
        <v>83</v>
      </c>
      <c r="B16" s="34" t="s">
        <v>1225</v>
      </c>
      <c r="C16" s="39">
        <v>6501018</v>
      </c>
      <c r="D16" s="39"/>
      <c r="E16" s="39">
        <v>1141</v>
      </c>
      <c r="F16" s="40"/>
      <c r="G16" s="40"/>
      <c r="H16" s="40"/>
      <c r="I16" s="40"/>
    </row>
    <row r="17" spans="1:9" ht="15.75" x14ac:dyDescent="0.25">
      <c r="A17" s="35" t="s">
        <v>13</v>
      </c>
      <c r="B17" s="34"/>
      <c r="C17" s="39"/>
      <c r="D17" s="39"/>
      <c r="E17" s="39"/>
      <c r="F17" s="40"/>
      <c r="G17" s="40"/>
      <c r="H17" s="40"/>
      <c r="I17" s="40"/>
    </row>
    <row r="18" spans="1:9" ht="15.75" x14ac:dyDescent="0.25">
      <c r="A18" s="37" t="s">
        <v>14</v>
      </c>
      <c r="B18" s="34" t="s">
        <v>4</v>
      </c>
      <c r="C18" s="39" t="s">
        <v>367</v>
      </c>
      <c r="D18" s="39" t="s">
        <v>368</v>
      </c>
      <c r="E18" s="39">
        <v>1121</v>
      </c>
      <c r="F18" s="40"/>
      <c r="G18" s="40">
        <v>3300</v>
      </c>
      <c r="H18" s="40"/>
      <c r="I18" s="40"/>
    </row>
    <row r="19" spans="1:9" ht="15.75" x14ac:dyDescent="0.25">
      <c r="A19" s="37" t="s">
        <v>14</v>
      </c>
      <c r="B19" s="34" t="s">
        <v>4</v>
      </c>
      <c r="C19" s="39" t="s">
        <v>369</v>
      </c>
      <c r="D19" s="39" t="s">
        <v>370</v>
      </c>
      <c r="E19" s="39">
        <v>1123</v>
      </c>
      <c r="F19" s="40"/>
      <c r="G19" s="40"/>
      <c r="H19" s="40">
        <v>280132</v>
      </c>
      <c r="I19" s="40"/>
    </row>
    <row r="20" spans="1:9" ht="15.75" x14ac:dyDescent="0.25">
      <c r="A20" s="37" t="s">
        <v>14</v>
      </c>
      <c r="B20" s="34" t="s">
        <v>4</v>
      </c>
      <c r="C20" s="39" t="s">
        <v>371</v>
      </c>
      <c r="D20" s="39" t="s">
        <v>372</v>
      </c>
      <c r="E20" s="39">
        <v>1123</v>
      </c>
      <c r="F20" s="40"/>
      <c r="G20" s="40"/>
      <c r="H20" s="40">
        <v>853652</v>
      </c>
      <c r="I20" s="40"/>
    </row>
    <row r="21" spans="1:9" ht="15.75" x14ac:dyDescent="0.25">
      <c r="A21" s="37" t="s">
        <v>14</v>
      </c>
      <c r="B21" s="34" t="s">
        <v>4</v>
      </c>
      <c r="C21" s="39" t="s">
        <v>373</v>
      </c>
      <c r="D21" s="39" t="s">
        <v>374</v>
      </c>
      <c r="E21" s="39">
        <v>1123</v>
      </c>
      <c r="F21" s="40"/>
      <c r="G21" s="40"/>
      <c r="H21" s="40">
        <v>699048</v>
      </c>
      <c r="I21" s="40"/>
    </row>
    <row r="22" spans="1:9" ht="15.75" x14ac:dyDescent="0.25">
      <c r="A22" s="37" t="s">
        <v>14</v>
      </c>
      <c r="B22" s="34" t="s">
        <v>4</v>
      </c>
      <c r="C22" s="39" t="s">
        <v>375</v>
      </c>
      <c r="D22" s="39" t="s">
        <v>376</v>
      </c>
      <c r="E22" s="39">
        <v>1122</v>
      </c>
      <c r="F22" s="40"/>
      <c r="G22" s="40"/>
      <c r="H22" s="40">
        <v>188037</v>
      </c>
      <c r="I22" s="40"/>
    </row>
    <row r="23" spans="1:9" ht="15.75" x14ac:dyDescent="0.25">
      <c r="A23" s="37" t="s">
        <v>14</v>
      </c>
      <c r="B23" s="34" t="s">
        <v>4</v>
      </c>
      <c r="C23" s="39" t="s">
        <v>377</v>
      </c>
      <c r="D23" s="39" t="s">
        <v>378</v>
      </c>
      <c r="E23" s="39">
        <v>1123</v>
      </c>
      <c r="F23" s="40"/>
      <c r="G23" s="40"/>
      <c r="H23" s="40">
        <v>418622</v>
      </c>
      <c r="I23" s="40"/>
    </row>
    <row r="24" spans="1:9" ht="15.75" x14ac:dyDescent="0.25">
      <c r="A24" s="37" t="s">
        <v>14</v>
      </c>
      <c r="B24" s="34" t="s">
        <v>4</v>
      </c>
      <c r="C24" s="39" t="s">
        <v>379</v>
      </c>
      <c r="D24" s="39" t="s">
        <v>380</v>
      </c>
      <c r="E24" s="39">
        <v>1122</v>
      </c>
      <c r="F24" s="40"/>
      <c r="G24" s="40"/>
      <c r="H24" s="40">
        <v>1394002</v>
      </c>
      <c r="I24" s="40"/>
    </row>
    <row r="25" spans="1:9" ht="15.75" x14ac:dyDescent="0.25">
      <c r="A25" s="37" t="s">
        <v>14</v>
      </c>
      <c r="B25" s="34" t="s">
        <v>4</v>
      </c>
      <c r="C25" s="39" t="s">
        <v>381</v>
      </c>
      <c r="D25" s="39" t="s">
        <v>382</v>
      </c>
      <c r="E25" s="39">
        <v>1121</v>
      </c>
      <c r="F25" s="40"/>
      <c r="G25" s="40"/>
      <c r="H25" s="40">
        <v>1124594</v>
      </c>
      <c r="I25" s="40"/>
    </row>
    <row r="26" spans="1:9" ht="15.75" x14ac:dyDescent="0.25">
      <c r="A26" s="37" t="s">
        <v>14</v>
      </c>
      <c r="B26" s="34" t="s">
        <v>4</v>
      </c>
      <c r="C26" s="39" t="s">
        <v>383</v>
      </c>
      <c r="D26" s="39" t="s">
        <v>384</v>
      </c>
      <c r="E26" s="39">
        <v>1123</v>
      </c>
      <c r="F26" s="40"/>
      <c r="G26" s="40"/>
      <c r="H26" s="40">
        <v>264328</v>
      </c>
      <c r="I26" s="40"/>
    </row>
    <row r="27" spans="1:9" ht="15.75" x14ac:dyDescent="0.25">
      <c r="A27" s="37" t="s">
        <v>14</v>
      </c>
      <c r="B27" s="34" t="s">
        <v>4</v>
      </c>
      <c r="C27" s="39" t="s">
        <v>385</v>
      </c>
      <c r="D27" s="39" t="s">
        <v>386</v>
      </c>
      <c r="E27" s="39">
        <v>1123</v>
      </c>
      <c r="F27" s="40"/>
      <c r="G27" s="40"/>
      <c r="H27" s="40">
        <v>617435</v>
      </c>
      <c r="I27" s="40"/>
    </row>
    <row r="28" spans="1:9" ht="15.75" x14ac:dyDescent="0.25">
      <c r="A28" s="37" t="s">
        <v>14</v>
      </c>
      <c r="B28" s="34" t="s">
        <v>229</v>
      </c>
      <c r="C28" s="39" t="s">
        <v>391</v>
      </c>
      <c r="D28" s="39"/>
      <c r="E28" s="39">
        <v>1122</v>
      </c>
      <c r="F28" s="40"/>
      <c r="G28" s="40"/>
      <c r="H28" s="40">
        <v>1063280</v>
      </c>
      <c r="I28" s="40"/>
    </row>
    <row r="29" spans="1:9" ht="15.75" x14ac:dyDescent="0.25">
      <c r="A29" s="37" t="s">
        <v>14</v>
      </c>
      <c r="B29" s="34" t="s">
        <v>229</v>
      </c>
      <c r="C29" s="39" t="s">
        <v>392</v>
      </c>
      <c r="D29" s="39"/>
      <c r="E29" s="39">
        <v>1122</v>
      </c>
      <c r="F29" s="40"/>
      <c r="G29" s="40"/>
      <c r="H29" s="40">
        <v>1132960</v>
      </c>
      <c r="I29" s="40"/>
    </row>
    <row r="30" spans="1:9" ht="15.75" x14ac:dyDescent="0.25">
      <c r="A30" s="37" t="s">
        <v>14</v>
      </c>
      <c r="B30" s="34" t="s">
        <v>229</v>
      </c>
      <c r="C30" s="39" t="s">
        <v>393</v>
      </c>
      <c r="D30" s="39"/>
      <c r="E30" s="39">
        <v>1122</v>
      </c>
      <c r="F30" s="40"/>
      <c r="G30" s="40"/>
      <c r="H30" s="40">
        <v>1128980</v>
      </c>
      <c r="I30" s="40"/>
    </row>
    <row r="31" spans="1:9" ht="15.75" x14ac:dyDescent="0.25">
      <c r="A31" s="37" t="s">
        <v>14</v>
      </c>
      <c r="B31" s="34" t="s">
        <v>229</v>
      </c>
      <c r="C31" s="39" t="s">
        <v>396</v>
      </c>
      <c r="D31" s="39"/>
      <c r="E31" s="39">
        <v>1123</v>
      </c>
      <c r="F31" s="40"/>
      <c r="G31" s="40"/>
      <c r="H31" s="40">
        <v>1173840</v>
      </c>
      <c r="I31" s="40"/>
    </row>
    <row r="32" spans="1:9" ht="15.75" x14ac:dyDescent="0.25">
      <c r="A32" s="37" t="s">
        <v>14</v>
      </c>
      <c r="B32" s="34" t="s">
        <v>229</v>
      </c>
      <c r="C32" s="39" t="s">
        <v>397</v>
      </c>
      <c r="D32" s="39"/>
      <c r="E32" s="39">
        <v>1122</v>
      </c>
      <c r="F32" s="40"/>
      <c r="G32" s="40"/>
      <c r="H32" s="40">
        <v>1671380</v>
      </c>
      <c r="I32" s="40"/>
    </row>
    <row r="33" spans="1:9" ht="15.75" x14ac:dyDescent="0.25">
      <c r="A33" s="37" t="s">
        <v>14</v>
      </c>
      <c r="B33" s="34" t="s">
        <v>229</v>
      </c>
      <c r="C33" s="39" t="s">
        <v>398</v>
      </c>
      <c r="D33" s="39"/>
      <c r="E33" s="39">
        <v>1122</v>
      </c>
      <c r="F33" s="40"/>
      <c r="G33" s="40"/>
      <c r="H33" s="40">
        <v>1181660</v>
      </c>
      <c r="I33" s="40"/>
    </row>
    <row r="34" spans="1:9" ht="15.75" x14ac:dyDescent="0.25">
      <c r="A34" s="37" t="s">
        <v>14</v>
      </c>
      <c r="B34" s="34" t="s">
        <v>229</v>
      </c>
      <c r="C34" s="39" t="s">
        <v>399</v>
      </c>
      <c r="D34" s="39"/>
      <c r="E34" s="39">
        <v>1122</v>
      </c>
      <c r="F34" s="40"/>
      <c r="G34" s="40"/>
      <c r="H34" s="40">
        <v>1383840</v>
      </c>
      <c r="I34" s="40"/>
    </row>
    <row r="35" spans="1:9" ht="15.75" x14ac:dyDescent="0.25">
      <c r="A35" s="37" t="s">
        <v>14</v>
      </c>
      <c r="B35" s="34" t="s">
        <v>212</v>
      </c>
      <c r="C35" s="39" t="s">
        <v>221</v>
      </c>
      <c r="D35" s="39"/>
      <c r="E35" s="39">
        <v>1123</v>
      </c>
      <c r="F35" s="40"/>
      <c r="G35" s="40"/>
      <c r="H35" s="40"/>
      <c r="I35" s="40">
        <v>251240</v>
      </c>
    </row>
    <row r="36" spans="1:9" ht="15.75" x14ac:dyDescent="0.25">
      <c r="A36" s="37" t="s">
        <v>14</v>
      </c>
      <c r="B36" s="34" t="s">
        <v>212</v>
      </c>
      <c r="C36" s="39" t="s">
        <v>353</v>
      </c>
      <c r="D36" s="39"/>
      <c r="E36" s="39">
        <v>1122</v>
      </c>
      <c r="F36" s="40"/>
      <c r="G36" s="40"/>
      <c r="H36" s="40"/>
      <c r="I36" s="40">
        <v>326760</v>
      </c>
    </row>
    <row r="37" spans="1:9" ht="15.75" x14ac:dyDescent="0.25">
      <c r="A37" s="37" t="s">
        <v>14</v>
      </c>
      <c r="B37" s="34" t="s">
        <v>212</v>
      </c>
      <c r="C37" s="39" t="s">
        <v>223</v>
      </c>
      <c r="D37" s="39"/>
      <c r="E37" s="39">
        <v>1141</v>
      </c>
      <c r="F37" s="40"/>
      <c r="G37" s="40"/>
      <c r="H37" s="40"/>
      <c r="I37" s="40">
        <v>239420</v>
      </c>
    </row>
    <row r="38" spans="1:9" ht="15.75" x14ac:dyDescent="0.25">
      <c r="A38" s="37" t="s">
        <v>14</v>
      </c>
      <c r="B38" s="34" t="s">
        <v>212</v>
      </c>
      <c r="C38" s="39" t="s">
        <v>225</v>
      </c>
      <c r="D38" s="39"/>
      <c r="E38" s="39">
        <v>1141</v>
      </c>
      <c r="F38" s="40"/>
      <c r="G38" s="40"/>
      <c r="H38" s="40"/>
      <c r="I38" s="40">
        <v>209540</v>
      </c>
    </row>
    <row r="39" spans="1:9" ht="15.75" x14ac:dyDescent="0.25">
      <c r="A39" s="37" t="s">
        <v>14</v>
      </c>
      <c r="B39" s="34" t="s">
        <v>212</v>
      </c>
      <c r="C39" s="39" t="s">
        <v>387</v>
      </c>
      <c r="D39" s="39"/>
      <c r="E39" s="39">
        <v>1141</v>
      </c>
      <c r="F39" s="40"/>
      <c r="G39" s="40"/>
      <c r="H39" s="40"/>
      <c r="I39" s="40">
        <v>58680</v>
      </c>
    </row>
    <row r="40" spans="1:9" ht="15.75" x14ac:dyDescent="0.25">
      <c r="A40" s="37" t="s">
        <v>14</v>
      </c>
      <c r="B40" s="34" t="s">
        <v>219</v>
      </c>
      <c r="C40" s="39" t="s">
        <v>232</v>
      </c>
      <c r="D40" s="39"/>
      <c r="E40" s="39">
        <v>1123</v>
      </c>
      <c r="F40" s="40"/>
      <c r="G40" s="40"/>
      <c r="H40" s="40"/>
      <c r="I40" s="40">
        <v>1116360</v>
      </c>
    </row>
    <row r="41" spans="1:9" ht="15.75" x14ac:dyDescent="0.25">
      <c r="A41" s="37" t="s">
        <v>14</v>
      </c>
      <c r="B41" s="34" t="s">
        <v>219</v>
      </c>
      <c r="C41" s="39" t="s">
        <v>233</v>
      </c>
      <c r="D41" s="39"/>
      <c r="E41" s="39">
        <v>1141</v>
      </c>
      <c r="F41" s="40"/>
      <c r="G41" s="40"/>
      <c r="H41" s="40"/>
      <c r="I41" s="40">
        <v>964900</v>
      </c>
    </row>
    <row r="42" spans="1:9" ht="15.75" x14ac:dyDescent="0.25">
      <c r="A42" s="37" t="s">
        <v>14</v>
      </c>
      <c r="B42" s="34" t="s">
        <v>219</v>
      </c>
      <c r="C42" s="39" t="s">
        <v>234</v>
      </c>
      <c r="D42" s="39"/>
      <c r="E42" s="39">
        <v>1122</v>
      </c>
      <c r="F42" s="40"/>
      <c r="G42" s="40"/>
      <c r="H42" s="40"/>
      <c r="I42" s="40">
        <v>989500</v>
      </c>
    </row>
    <row r="43" spans="1:9" ht="15.75" x14ac:dyDescent="0.25">
      <c r="A43" s="37" t="s">
        <v>14</v>
      </c>
      <c r="B43" s="34" t="s">
        <v>219</v>
      </c>
      <c r="C43" s="39" t="s">
        <v>388</v>
      </c>
      <c r="D43" s="39"/>
      <c r="E43" s="39">
        <v>1123</v>
      </c>
      <c r="F43" s="40"/>
      <c r="G43" s="40"/>
      <c r="H43" s="40"/>
      <c r="I43" s="40">
        <v>371200</v>
      </c>
    </row>
    <row r="44" spans="1:9" ht="15.75" x14ac:dyDescent="0.25">
      <c r="A44" s="37" t="s">
        <v>14</v>
      </c>
      <c r="B44" s="34" t="s">
        <v>219</v>
      </c>
      <c r="C44" s="39" t="s">
        <v>389</v>
      </c>
      <c r="D44" s="39"/>
      <c r="E44" s="39">
        <v>1141</v>
      </c>
      <c r="F44" s="40"/>
      <c r="G44" s="40"/>
      <c r="H44" s="40"/>
      <c r="I44" s="40">
        <v>521900</v>
      </c>
    </row>
    <row r="45" spans="1:9" ht="15.75" x14ac:dyDescent="0.25">
      <c r="A45" s="37" t="s">
        <v>14</v>
      </c>
      <c r="B45" s="34" t="s">
        <v>219</v>
      </c>
      <c r="C45" s="39" t="s">
        <v>390</v>
      </c>
      <c r="D45" s="39"/>
      <c r="E45" s="39">
        <v>1141</v>
      </c>
      <c r="F45" s="40"/>
      <c r="G45" s="40"/>
      <c r="H45" s="40"/>
      <c r="I45" s="40">
        <v>302680</v>
      </c>
    </row>
    <row r="46" spans="1:9" ht="15.75" x14ac:dyDescent="0.25">
      <c r="A46" s="37" t="s">
        <v>14</v>
      </c>
      <c r="B46" s="34" t="s">
        <v>219</v>
      </c>
      <c r="C46" s="39" t="s">
        <v>357</v>
      </c>
      <c r="D46" s="39"/>
      <c r="E46" s="39">
        <v>1122</v>
      </c>
      <c r="F46" s="40"/>
      <c r="G46" s="40"/>
      <c r="H46" s="40"/>
      <c r="I46" s="40">
        <v>14300</v>
      </c>
    </row>
    <row r="47" spans="1:9" ht="15.75" x14ac:dyDescent="0.25">
      <c r="A47" s="37" t="s">
        <v>14</v>
      </c>
      <c r="B47" s="34" t="s">
        <v>229</v>
      </c>
      <c r="C47" s="39" t="s">
        <v>355</v>
      </c>
      <c r="D47" s="39"/>
      <c r="E47" s="39">
        <v>1123</v>
      </c>
      <c r="F47" s="40"/>
      <c r="G47" s="40"/>
      <c r="H47" s="40"/>
      <c r="I47" s="40">
        <v>1692440</v>
      </c>
    </row>
    <row r="48" spans="1:9" ht="15.75" x14ac:dyDescent="0.25">
      <c r="A48" s="37" t="s">
        <v>14</v>
      </c>
      <c r="B48" s="34" t="s">
        <v>229</v>
      </c>
      <c r="C48" s="39" t="s">
        <v>388</v>
      </c>
      <c r="D48" s="39"/>
      <c r="E48" s="39">
        <v>1123</v>
      </c>
      <c r="F48" s="40"/>
      <c r="G48" s="40"/>
      <c r="H48" s="40"/>
      <c r="I48" s="40">
        <v>1821640</v>
      </c>
    </row>
    <row r="49" spans="1:9" ht="15.75" x14ac:dyDescent="0.25">
      <c r="A49" s="37" t="s">
        <v>14</v>
      </c>
      <c r="B49" s="34" t="s">
        <v>229</v>
      </c>
      <c r="C49" s="39" t="s">
        <v>389</v>
      </c>
      <c r="D49" s="39"/>
      <c r="E49" s="39">
        <v>1141</v>
      </c>
      <c r="F49" s="40"/>
      <c r="G49" s="40"/>
      <c r="H49" s="40"/>
      <c r="I49" s="40">
        <v>1271520</v>
      </c>
    </row>
    <row r="50" spans="1:9" ht="15.75" x14ac:dyDescent="0.25">
      <c r="A50" s="37" t="s">
        <v>14</v>
      </c>
      <c r="B50" s="34" t="s">
        <v>229</v>
      </c>
      <c r="C50" s="39" t="s">
        <v>390</v>
      </c>
      <c r="D50" s="39"/>
      <c r="E50" s="39">
        <v>1141</v>
      </c>
      <c r="F50" s="40"/>
      <c r="G50" s="40"/>
      <c r="H50" s="40"/>
      <c r="I50" s="40">
        <v>1614980</v>
      </c>
    </row>
    <row r="51" spans="1:9" ht="15.75" x14ac:dyDescent="0.25">
      <c r="A51" s="37" t="s">
        <v>14</v>
      </c>
      <c r="B51" s="34" t="s">
        <v>229</v>
      </c>
      <c r="C51" s="39" t="s">
        <v>394</v>
      </c>
      <c r="D51" s="39"/>
      <c r="E51" s="39">
        <v>1141</v>
      </c>
      <c r="F51" s="40"/>
      <c r="G51" s="40"/>
      <c r="H51" s="40"/>
      <c r="I51" s="40">
        <v>1733100</v>
      </c>
    </row>
    <row r="52" spans="1:9" ht="15.75" x14ac:dyDescent="0.25">
      <c r="A52" s="37" t="s">
        <v>14</v>
      </c>
      <c r="B52" s="34" t="s">
        <v>229</v>
      </c>
      <c r="C52" s="39" t="s">
        <v>395</v>
      </c>
      <c r="D52" s="39"/>
      <c r="E52" s="39">
        <v>1123</v>
      </c>
      <c r="F52" s="40"/>
      <c r="G52" s="40"/>
      <c r="H52" s="40"/>
      <c r="I52" s="40">
        <v>473280</v>
      </c>
    </row>
    <row r="53" spans="1:9" ht="15.75" x14ac:dyDescent="0.25">
      <c r="A53" s="37" t="s">
        <v>14</v>
      </c>
      <c r="B53" s="34" t="s">
        <v>361</v>
      </c>
      <c r="C53" s="39" t="s">
        <v>360</v>
      </c>
      <c r="D53" s="39"/>
      <c r="E53" s="39">
        <v>1123</v>
      </c>
      <c r="F53" s="40"/>
      <c r="G53" s="40"/>
      <c r="H53" s="40"/>
      <c r="I53" s="40">
        <v>876240</v>
      </c>
    </row>
    <row r="54" spans="1:9" ht="15.75" x14ac:dyDescent="0.25">
      <c r="A54" s="37" t="s">
        <v>14</v>
      </c>
      <c r="B54" s="34" t="s">
        <v>361</v>
      </c>
      <c r="C54" s="39" t="s">
        <v>400</v>
      </c>
      <c r="D54" s="39"/>
      <c r="E54" s="39">
        <v>1141</v>
      </c>
      <c r="F54" s="40"/>
      <c r="G54" s="40"/>
      <c r="H54" s="40"/>
      <c r="I54" s="40">
        <v>1194390</v>
      </c>
    </row>
    <row r="55" spans="1:9" ht="15.75" x14ac:dyDescent="0.25">
      <c r="A55" s="37" t="s">
        <v>14</v>
      </c>
      <c r="B55" s="34" t="s">
        <v>361</v>
      </c>
      <c r="C55" s="39" t="s">
        <v>190</v>
      </c>
      <c r="D55" s="39"/>
      <c r="E55" s="39">
        <v>1141</v>
      </c>
      <c r="F55" s="40"/>
      <c r="G55" s="40"/>
      <c r="H55" s="40"/>
      <c r="I55" s="40">
        <v>708700</v>
      </c>
    </row>
    <row r="56" spans="1:9" ht="15.75" x14ac:dyDescent="0.25">
      <c r="A56" s="37" t="s">
        <v>14</v>
      </c>
      <c r="B56" s="34" t="s">
        <v>361</v>
      </c>
      <c r="C56" s="39" t="s">
        <v>194</v>
      </c>
      <c r="D56" s="39"/>
      <c r="E56" s="39">
        <v>1141</v>
      </c>
      <c r="F56" s="40"/>
      <c r="G56" s="40"/>
      <c r="H56" s="40"/>
      <c r="I56" s="40">
        <v>678990</v>
      </c>
    </row>
    <row r="57" spans="1:9" ht="15.75" x14ac:dyDescent="0.25">
      <c r="A57" s="37" t="s">
        <v>14</v>
      </c>
      <c r="B57" s="34" t="s">
        <v>361</v>
      </c>
      <c r="C57" s="39" t="s">
        <v>401</v>
      </c>
      <c r="D57" s="39"/>
      <c r="E57" s="39">
        <v>1141</v>
      </c>
      <c r="F57" s="40"/>
      <c r="G57" s="40"/>
      <c r="H57" s="40"/>
      <c r="I57" s="40">
        <v>574700</v>
      </c>
    </row>
    <row r="58" spans="1:9" ht="15.75" x14ac:dyDescent="0.25">
      <c r="A58" s="37" t="s">
        <v>14</v>
      </c>
      <c r="B58" s="34" t="s">
        <v>402</v>
      </c>
      <c r="C58" s="39" t="s">
        <v>403</v>
      </c>
      <c r="D58" s="39"/>
      <c r="E58" s="39">
        <v>1141</v>
      </c>
      <c r="F58" s="40"/>
      <c r="G58" s="40"/>
      <c r="H58" s="40"/>
      <c r="I58" s="40">
        <v>1097460</v>
      </c>
    </row>
    <row r="59" spans="1:9" ht="15.75" x14ac:dyDescent="0.25">
      <c r="A59" s="37" t="s">
        <v>14</v>
      </c>
      <c r="B59" s="34" t="s">
        <v>402</v>
      </c>
      <c r="C59" s="39" t="s">
        <v>404</v>
      </c>
      <c r="D59" s="39"/>
      <c r="E59" s="39">
        <v>1122</v>
      </c>
      <c r="F59" s="40"/>
      <c r="G59" s="40"/>
      <c r="H59" s="40"/>
      <c r="I59" s="40">
        <v>635880</v>
      </c>
    </row>
    <row r="60" spans="1:9" ht="15.75" x14ac:dyDescent="0.25">
      <c r="A60" s="37" t="s">
        <v>14</v>
      </c>
      <c r="B60" s="34" t="s">
        <v>402</v>
      </c>
      <c r="C60" s="39" t="s">
        <v>391</v>
      </c>
      <c r="D60" s="39"/>
      <c r="E60" s="39">
        <v>1123</v>
      </c>
      <c r="F60" s="40"/>
      <c r="G60" s="40"/>
      <c r="H60" s="40"/>
      <c r="I60" s="40">
        <v>775320</v>
      </c>
    </row>
    <row r="61" spans="1:9" ht="15.75" x14ac:dyDescent="0.25">
      <c r="A61" s="37" t="s">
        <v>14</v>
      </c>
      <c r="B61" s="34" t="s">
        <v>402</v>
      </c>
      <c r="C61" s="39" t="s">
        <v>400</v>
      </c>
      <c r="D61" s="39"/>
      <c r="E61" s="39">
        <v>1141</v>
      </c>
      <c r="F61" s="40"/>
      <c r="G61" s="40"/>
      <c r="H61" s="40"/>
      <c r="I61" s="40">
        <v>925940</v>
      </c>
    </row>
    <row r="62" spans="1:9" ht="15.75" x14ac:dyDescent="0.25">
      <c r="A62" s="37" t="s">
        <v>14</v>
      </c>
      <c r="B62" s="34" t="s">
        <v>402</v>
      </c>
      <c r="C62" s="39" t="s">
        <v>362</v>
      </c>
      <c r="D62" s="39"/>
      <c r="E62" s="39">
        <v>1141</v>
      </c>
      <c r="F62" s="40"/>
      <c r="G62" s="40"/>
      <c r="H62" s="40"/>
      <c r="I62" s="40">
        <v>392340</v>
      </c>
    </row>
    <row r="63" spans="1:9" ht="15.75" x14ac:dyDescent="0.25">
      <c r="A63" s="37" t="s">
        <v>14</v>
      </c>
      <c r="B63" s="34" t="s">
        <v>402</v>
      </c>
      <c r="C63" s="39" t="s">
        <v>363</v>
      </c>
      <c r="D63" s="39"/>
      <c r="E63" s="39">
        <v>1141</v>
      </c>
      <c r="F63" s="40"/>
      <c r="G63" s="40"/>
      <c r="H63" s="40"/>
      <c r="I63" s="40">
        <v>80340</v>
      </c>
    </row>
    <row r="64" spans="1:9" ht="15.75" x14ac:dyDescent="0.25">
      <c r="A64" s="38" t="s">
        <v>13</v>
      </c>
      <c r="B64" s="34"/>
      <c r="C64" s="39"/>
      <c r="D64" s="39"/>
      <c r="E64" s="39"/>
      <c r="F64" s="40"/>
      <c r="G64" s="40"/>
      <c r="H64" s="40"/>
      <c r="I64" s="40"/>
    </row>
    <row r="65" spans="1:9" ht="15.75" x14ac:dyDescent="0.25">
      <c r="A65" s="36" t="s">
        <v>84</v>
      </c>
      <c r="B65" s="34" t="s">
        <v>1188</v>
      </c>
      <c r="C65" s="39">
        <v>6532004</v>
      </c>
      <c r="D65" s="39"/>
      <c r="E65" s="39">
        <v>1123</v>
      </c>
      <c r="F65" s="40"/>
      <c r="G65" s="40"/>
      <c r="H65" s="40"/>
      <c r="I65" s="40">
        <v>37900</v>
      </c>
    </row>
    <row r="66" spans="1:9" ht="15.75" x14ac:dyDescent="0.25">
      <c r="A66" s="36" t="s">
        <v>84</v>
      </c>
      <c r="B66" s="34" t="s">
        <v>1188</v>
      </c>
      <c r="C66" s="39">
        <v>6532010</v>
      </c>
      <c r="D66" s="39"/>
      <c r="E66" s="39">
        <v>1141</v>
      </c>
      <c r="F66" s="40"/>
      <c r="G66" s="40"/>
      <c r="H66" s="40"/>
      <c r="I66" s="40">
        <v>296660</v>
      </c>
    </row>
    <row r="67" spans="1:9" ht="15.75" x14ac:dyDescent="0.25">
      <c r="A67" s="36" t="s">
        <v>84</v>
      </c>
      <c r="B67" s="34" t="s">
        <v>1188</v>
      </c>
      <c r="C67" s="39">
        <v>6532012</v>
      </c>
      <c r="D67" s="39"/>
      <c r="E67" s="39">
        <v>1141</v>
      </c>
      <c r="F67" s="40"/>
      <c r="G67" s="40"/>
      <c r="H67" s="40"/>
      <c r="I67" s="40">
        <v>507390</v>
      </c>
    </row>
    <row r="68" spans="1:9" ht="15.75" x14ac:dyDescent="0.25">
      <c r="A68" s="36" t="s">
        <v>84</v>
      </c>
      <c r="B68" s="34" t="s">
        <v>1188</v>
      </c>
      <c r="C68" s="39">
        <v>6532013</v>
      </c>
      <c r="D68" s="39"/>
      <c r="E68" s="39">
        <v>1141</v>
      </c>
      <c r="F68" s="40"/>
      <c r="G68" s="40"/>
      <c r="H68" s="40"/>
      <c r="I68" s="40">
        <v>549860</v>
      </c>
    </row>
    <row r="69" spans="1:9" ht="15.75" x14ac:dyDescent="0.25">
      <c r="A69" s="35" t="s">
        <v>13</v>
      </c>
      <c r="B69" s="34"/>
      <c r="C69" s="39"/>
      <c r="D69" s="39"/>
      <c r="E69" s="39"/>
      <c r="F69" s="40"/>
      <c r="G69" s="40"/>
      <c r="H69" s="40"/>
      <c r="I69" s="40"/>
    </row>
    <row r="70" spans="1:9" ht="15.75" x14ac:dyDescent="0.25">
      <c r="A70" s="36" t="s">
        <v>86</v>
      </c>
      <c r="B70" s="34" t="s">
        <v>1038</v>
      </c>
      <c r="C70" s="39" t="s">
        <v>1039</v>
      </c>
      <c r="D70" s="39" t="s">
        <v>1040</v>
      </c>
      <c r="E70" s="39" t="s">
        <v>584</v>
      </c>
      <c r="F70" s="40"/>
      <c r="G70" s="40">
        <v>1128056</v>
      </c>
      <c r="H70" s="40"/>
      <c r="I70" s="40"/>
    </row>
    <row r="71" spans="1:9" ht="15.75" x14ac:dyDescent="0.25">
      <c r="A71" s="36" t="s">
        <v>86</v>
      </c>
      <c r="B71" s="34" t="s">
        <v>1038</v>
      </c>
      <c r="C71" s="39" t="s">
        <v>586</v>
      </c>
      <c r="D71" s="39" t="s">
        <v>1041</v>
      </c>
      <c r="E71" s="39" t="s">
        <v>134</v>
      </c>
      <c r="F71" s="40"/>
      <c r="G71" s="40">
        <v>8200000</v>
      </c>
      <c r="H71" s="40"/>
      <c r="I71" s="40"/>
    </row>
    <row r="72" spans="1:9" ht="15.75" x14ac:dyDescent="0.25">
      <c r="A72" s="36" t="s">
        <v>86</v>
      </c>
      <c r="B72" s="34" t="s">
        <v>1038</v>
      </c>
      <c r="C72" s="39" t="s">
        <v>1042</v>
      </c>
      <c r="D72" s="39" t="s">
        <v>1043</v>
      </c>
      <c r="E72" s="39" t="s">
        <v>554</v>
      </c>
      <c r="F72" s="40"/>
      <c r="G72" s="40">
        <v>12821424</v>
      </c>
      <c r="H72" s="40"/>
      <c r="I72" s="40"/>
    </row>
    <row r="73" spans="1:9" ht="15.75" x14ac:dyDescent="0.25">
      <c r="A73" s="36" t="s">
        <v>86</v>
      </c>
      <c r="B73" s="34" t="s">
        <v>1044</v>
      </c>
      <c r="C73" s="39" t="s">
        <v>1045</v>
      </c>
      <c r="D73" s="39" t="s">
        <v>1046</v>
      </c>
      <c r="E73" s="39" t="s">
        <v>554</v>
      </c>
      <c r="F73" s="40"/>
      <c r="G73" s="40">
        <v>8020233</v>
      </c>
      <c r="H73" s="40"/>
      <c r="I73" s="40"/>
    </row>
    <row r="74" spans="1:9" ht="15.75" x14ac:dyDescent="0.25">
      <c r="A74" s="36" t="s">
        <v>86</v>
      </c>
      <c r="B74" s="34" t="s">
        <v>1044</v>
      </c>
      <c r="C74" s="39" t="s">
        <v>1047</v>
      </c>
      <c r="D74" s="39" t="s">
        <v>1048</v>
      </c>
      <c r="E74" s="39" t="s">
        <v>134</v>
      </c>
      <c r="F74" s="40"/>
      <c r="G74" s="40">
        <v>11608174</v>
      </c>
      <c r="H74" s="40"/>
      <c r="I74" s="40"/>
    </row>
    <row r="75" spans="1:9" ht="15.75" x14ac:dyDescent="0.25">
      <c r="A75" s="36" t="s">
        <v>86</v>
      </c>
      <c r="B75" s="34" t="s">
        <v>1049</v>
      </c>
      <c r="C75" s="39" t="s">
        <v>1050</v>
      </c>
      <c r="D75" s="39" t="s">
        <v>1051</v>
      </c>
      <c r="E75" s="39" t="s">
        <v>554</v>
      </c>
      <c r="F75" s="40"/>
      <c r="G75" s="40">
        <v>3259460</v>
      </c>
      <c r="H75" s="40"/>
      <c r="I75" s="40"/>
    </row>
    <row r="76" spans="1:9" ht="15.75" x14ac:dyDescent="0.25">
      <c r="A76" s="36" t="s">
        <v>86</v>
      </c>
      <c r="B76" s="34" t="s">
        <v>1049</v>
      </c>
      <c r="C76" s="39" t="s">
        <v>1052</v>
      </c>
      <c r="D76" s="39" t="s">
        <v>1053</v>
      </c>
      <c r="E76" s="39" t="s">
        <v>134</v>
      </c>
      <c r="F76" s="40"/>
      <c r="G76" s="40">
        <v>2849308</v>
      </c>
      <c r="H76" s="40"/>
      <c r="I76" s="40"/>
    </row>
    <row r="77" spans="1:9" ht="15.75" x14ac:dyDescent="0.25">
      <c r="A77" s="36" t="s">
        <v>86</v>
      </c>
      <c r="B77" s="34" t="s">
        <v>1054</v>
      </c>
      <c r="C77" s="39" t="s">
        <v>1055</v>
      </c>
      <c r="D77" s="39" t="s">
        <v>1056</v>
      </c>
      <c r="E77" s="39" t="s">
        <v>584</v>
      </c>
      <c r="F77" s="40"/>
      <c r="G77" s="40">
        <v>3345563</v>
      </c>
      <c r="H77" s="40"/>
      <c r="I77" s="40"/>
    </row>
    <row r="78" spans="1:9" ht="15.75" x14ac:dyDescent="0.25">
      <c r="A78" s="36" t="s">
        <v>86</v>
      </c>
      <c r="B78" s="34" t="s">
        <v>1054</v>
      </c>
      <c r="C78" s="39" t="s">
        <v>1057</v>
      </c>
      <c r="D78" s="39" t="s">
        <v>1058</v>
      </c>
      <c r="E78" s="39" t="s">
        <v>134</v>
      </c>
      <c r="F78" s="40"/>
      <c r="G78" s="40">
        <v>21554405</v>
      </c>
      <c r="H78" s="40"/>
      <c r="I78" s="40"/>
    </row>
    <row r="79" spans="1:9" ht="15.75" x14ac:dyDescent="0.25">
      <c r="A79" s="36" t="s">
        <v>86</v>
      </c>
      <c r="B79" s="34" t="s">
        <v>1059</v>
      </c>
      <c r="C79" s="39" t="s">
        <v>1060</v>
      </c>
      <c r="D79" s="39" t="s">
        <v>1061</v>
      </c>
      <c r="E79" s="39" t="s">
        <v>134</v>
      </c>
      <c r="F79" s="40"/>
      <c r="G79" s="40">
        <v>2387293</v>
      </c>
      <c r="H79" s="40"/>
      <c r="I79" s="40"/>
    </row>
    <row r="80" spans="1:9" ht="15.75" x14ac:dyDescent="0.25">
      <c r="A80" s="36" t="s">
        <v>86</v>
      </c>
      <c r="B80" s="34" t="s">
        <v>4</v>
      </c>
      <c r="C80" s="39" t="s">
        <v>225</v>
      </c>
      <c r="D80" s="39"/>
      <c r="E80" s="39" t="s">
        <v>554</v>
      </c>
      <c r="F80" s="40"/>
      <c r="G80" s="40"/>
      <c r="H80" s="40"/>
      <c r="I80" s="40">
        <v>226380</v>
      </c>
    </row>
    <row r="81" spans="1:9" ht="15.75" x14ac:dyDescent="0.25">
      <c r="A81" s="36" t="s">
        <v>86</v>
      </c>
      <c r="B81" s="34" t="s">
        <v>4</v>
      </c>
      <c r="C81" s="39" t="s">
        <v>226</v>
      </c>
      <c r="D81" s="39"/>
      <c r="E81" s="39" t="s">
        <v>134</v>
      </c>
      <c r="F81" s="40"/>
      <c r="G81" s="40"/>
      <c r="H81" s="40"/>
      <c r="I81" s="40">
        <v>25520</v>
      </c>
    </row>
    <row r="82" spans="1:9" ht="15.75" x14ac:dyDescent="0.25">
      <c r="A82" s="36" t="s">
        <v>86</v>
      </c>
      <c r="B82" s="34" t="s">
        <v>4</v>
      </c>
      <c r="C82" s="39" t="s">
        <v>231</v>
      </c>
      <c r="D82" s="39"/>
      <c r="E82" s="39" t="s">
        <v>553</v>
      </c>
      <c r="F82" s="40"/>
      <c r="G82" s="40"/>
      <c r="H82" s="40"/>
      <c r="I82" s="40">
        <v>498620</v>
      </c>
    </row>
    <row r="83" spans="1:9" ht="15.75" x14ac:dyDescent="0.25">
      <c r="A83" s="36" t="s">
        <v>86</v>
      </c>
      <c r="B83" s="34" t="s">
        <v>1037</v>
      </c>
      <c r="C83" s="39" t="s">
        <v>244</v>
      </c>
      <c r="D83" s="39"/>
      <c r="E83" s="39" t="s">
        <v>553</v>
      </c>
      <c r="F83" s="40"/>
      <c r="G83" s="40"/>
      <c r="H83" s="40"/>
      <c r="I83" s="40">
        <v>139280</v>
      </c>
    </row>
    <row r="84" spans="1:9" ht="15.75" x14ac:dyDescent="0.25">
      <c r="A84" s="35" t="s">
        <v>13</v>
      </c>
      <c r="B84" s="34"/>
      <c r="C84" s="39"/>
      <c r="D84" s="39"/>
      <c r="E84" s="39"/>
      <c r="F84" s="40"/>
      <c r="G84" s="40"/>
      <c r="H84" s="40"/>
      <c r="I84" s="40"/>
    </row>
    <row r="85" spans="1:9" ht="15.75" x14ac:dyDescent="0.25">
      <c r="A85" s="36" t="s">
        <v>87</v>
      </c>
      <c r="B85" s="34" t="s">
        <v>1360</v>
      </c>
      <c r="C85" s="39">
        <v>6501010</v>
      </c>
      <c r="D85" s="39"/>
      <c r="E85" s="39">
        <v>1140</v>
      </c>
      <c r="F85" s="40"/>
      <c r="G85" s="40"/>
      <c r="H85" s="40"/>
      <c r="I85" s="40">
        <v>650080</v>
      </c>
    </row>
    <row r="86" spans="1:9" ht="15.75" x14ac:dyDescent="0.25">
      <c r="A86" s="36" t="s">
        <v>87</v>
      </c>
      <c r="B86" s="34" t="s">
        <v>1360</v>
      </c>
      <c r="C86" s="39">
        <v>6504010</v>
      </c>
      <c r="D86" s="39"/>
      <c r="E86" s="39">
        <v>1140</v>
      </c>
      <c r="F86" s="40"/>
      <c r="G86" s="40"/>
      <c r="H86" s="40"/>
      <c r="I86" s="40">
        <v>58680</v>
      </c>
    </row>
    <row r="87" spans="1:9" ht="15.75" x14ac:dyDescent="0.25">
      <c r="A87" s="36" t="s">
        <v>87</v>
      </c>
      <c r="B87" s="34" t="s">
        <v>1362</v>
      </c>
      <c r="C87" s="39">
        <v>6521012</v>
      </c>
      <c r="D87" s="39"/>
      <c r="E87" s="39">
        <v>1141</v>
      </c>
      <c r="F87" s="40"/>
      <c r="G87" s="40"/>
      <c r="H87" s="40"/>
      <c r="I87" s="40">
        <v>586860</v>
      </c>
    </row>
    <row r="88" spans="1:9" ht="15.75" x14ac:dyDescent="0.25">
      <c r="A88" s="36" t="s">
        <v>87</v>
      </c>
      <c r="B88" s="34" t="s">
        <v>1362</v>
      </c>
      <c r="C88" s="39">
        <v>6521017</v>
      </c>
      <c r="D88" s="39"/>
      <c r="E88" s="39">
        <v>1123</v>
      </c>
      <c r="F88" s="40"/>
      <c r="G88" s="40"/>
      <c r="H88" s="40"/>
      <c r="I88" s="40">
        <v>500460</v>
      </c>
    </row>
    <row r="89" spans="1:9" ht="15.75" x14ac:dyDescent="0.25">
      <c r="A89" s="36" t="s">
        <v>87</v>
      </c>
      <c r="B89" s="34" t="s">
        <v>1362</v>
      </c>
      <c r="C89" s="39">
        <v>6521032</v>
      </c>
      <c r="D89" s="39"/>
      <c r="E89" s="39">
        <v>1141</v>
      </c>
      <c r="F89" s="40"/>
      <c r="G89" s="40"/>
      <c r="H89" s="40"/>
      <c r="I89" s="40">
        <v>390600</v>
      </c>
    </row>
    <row r="90" spans="1:9" ht="15.75" x14ac:dyDescent="0.25">
      <c r="A90" s="36" t="s">
        <v>87</v>
      </c>
      <c r="B90" s="34" t="s">
        <v>1362</v>
      </c>
      <c r="C90" s="39">
        <v>6521034</v>
      </c>
      <c r="D90" s="39"/>
      <c r="E90" s="39">
        <v>1141</v>
      </c>
      <c r="F90" s="40"/>
      <c r="G90" s="40"/>
      <c r="H90" s="40"/>
      <c r="I90" s="40">
        <v>520460</v>
      </c>
    </row>
    <row r="91" spans="1:9" ht="15.75" x14ac:dyDescent="0.25">
      <c r="A91" s="36" t="s">
        <v>87</v>
      </c>
      <c r="B91" s="34" t="s">
        <v>1362</v>
      </c>
      <c r="C91" s="39">
        <v>6521031</v>
      </c>
      <c r="D91" s="39"/>
      <c r="E91" s="39">
        <v>1120</v>
      </c>
      <c r="F91" s="40"/>
      <c r="G91" s="40"/>
      <c r="H91" s="40"/>
      <c r="I91" s="40">
        <v>736740</v>
      </c>
    </row>
    <row r="92" spans="1:9" ht="15.75" x14ac:dyDescent="0.25">
      <c r="A92" s="36" t="s">
        <v>87</v>
      </c>
      <c r="B92" s="34" t="s">
        <v>1362</v>
      </c>
      <c r="C92" s="39">
        <v>6521049</v>
      </c>
      <c r="D92" s="39"/>
      <c r="E92" s="39">
        <v>1120</v>
      </c>
      <c r="F92" s="40"/>
      <c r="G92" s="40"/>
      <c r="H92" s="40"/>
      <c r="I92" s="40">
        <v>453180</v>
      </c>
    </row>
    <row r="93" spans="1:9" ht="15.75" x14ac:dyDescent="0.25">
      <c r="A93" s="36" t="s">
        <v>87</v>
      </c>
      <c r="B93" s="34" t="s">
        <v>1362</v>
      </c>
      <c r="C93" s="39">
        <v>6521019</v>
      </c>
      <c r="D93" s="39"/>
      <c r="E93" s="39">
        <v>1140</v>
      </c>
      <c r="F93" s="40"/>
      <c r="G93" s="40"/>
      <c r="H93" s="40"/>
      <c r="I93" s="40">
        <v>449460</v>
      </c>
    </row>
    <row r="94" spans="1:9" ht="15.75" x14ac:dyDescent="0.25">
      <c r="A94" s="36" t="s">
        <v>87</v>
      </c>
      <c r="B94" s="34" t="s">
        <v>1362</v>
      </c>
      <c r="C94" s="39">
        <v>6521023</v>
      </c>
      <c r="D94" s="39"/>
      <c r="E94" s="39">
        <v>1140</v>
      </c>
      <c r="F94" s="40"/>
      <c r="G94" s="40"/>
      <c r="H94" s="40"/>
      <c r="I94" s="40">
        <v>630080</v>
      </c>
    </row>
    <row r="95" spans="1:9" ht="15.75" x14ac:dyDescent="0.25">
      <c r="A95" s="36" t="s">
        <v>87</v>
      </c>
      <c r="B95" s="34" t="s">
        <v>1362</v>
      </c>
      <c r="C95" s="39">
        <v>6521026</v>
      </c>
      <c r="D95" s="39"/>
      <c r="E95" s="39">
        <v>1140</v>
      </c>
      <c r="F95" s="40"/>
      <c r="G95" s="40"/>
      <c r="H95" s="40"/>
      <c r="I95" s="40">
        <v>644760</v>
      </c>
    </row>
    <row r="96" spans="1:9" ht="15.75" x14ac:dyDescent="0.25">
      <c r="A96" s="36" t="s">
        <v>87</v>
      </c>
      <c r="B96" s="34" t="s">
        <v>1362</v>
      </c>
      <c r="C96" s="39">
        <v>6521029</v>
      </c>
      <c r="D96" s="39"/>
      <c r="E96" s="39">
        <v>1140</v>
      </c>
      <c r="F96" s="40"/>
      <c r="G96" s="40"/>
      <c r="H96" s="40"/>
      <c r="I96" s="40">
        <v>684540</v>
      </c>
    </row>
    <row r="97" spans="1:9" ht="15.75" x14ac:dyDescent="0.25">
      <c r="A97" s="36" t="s">
        <v>87</v>
      </c>
      <c r="B97" s="34" t="s">
        <v>1362</v>
      </c>
      <c r="C97" s="39">
        <v>6521037</v>
      </c>
      <c r="D97" s="39"/>
      <c r="E97" s="39">
        <v>1140</v>
      </c>
      <c r="F97" s="40"/>
      <c r="G97" s="40"/>
      <c r="H97" s="40"/>
      <c r="I97" s="40">
        <v>531580</v>
      </c>
    </row>
    <row r="98" spans="1:9" ht="15.75" x14ac:dyDescent="0.25">
      <c r="A98" s="36" t="s">
        <v>87</v>
      </c>
      <c r="B98" s="34" t="s">
        <v>1362</v>
      </c>
      <c r="C98" s="39">
        <v>6521039</v>
      </c>
      <c r="D98" s="39"/>
      <c r="E98" s="39">
        <v>1140</v>
      </c>
      <c r="F98" s="40"/>
      <c r="G98" s="40"/>
      <c r="H98" s="40"/>
      <c r="I98" s="40">
        <v>489200</v>
      </c>
    </row>
    <row r="99" spans="1:9" ht="15.75" x14ac:dyDescent="0.25">
      <c r="A99" s="36" t="s">
        <v>87</v>
      </c>
      <c r="B99" s="34" t="s">
        <v>1362</v>
      </c>
      <c r="C99" s="39">
        <v>6521041</v>
      </c>
      <c r="D99" s="39"/>
      <c r="E99" s="39">
        <v>1140</v>
      </c>
      <c r="F99" s="40"/>
      <c r="G99" s="40"/>
      <c r="H99" s="40"/>
      <c r="I99" s="40">
        <v>539400</v>
      </c>
    </row>
    <row r="100" spans="1:9" ht="15.75" x14ac:dyDescent="0.25">
      <c r="A100" s="36" t="s">
        <v>87</v>
      </c>
      <c r="B100" s="34" t="s">
        <v>1362</v>
      </c>
      <c r="C100" s="39">
        <v>6521045</v>
      </c>
      <c r="D100" s="39"/>
      <c r="E100" s="39">
        <v>1140</v>
      </c>
      <c r="F100" s="40"/>
      <c r="G100" s="40"/>
      <c r="H100" s="40"/>
      <c r="I100" s="40">
        <v>657460</v>
      </c>
    </row>
    <row r="101" spans="1:9" ht="15.75" x14ac:dyDescent="0.25">
      <c r="A101" s="36" t="s">
        <v>87</v>
      </c>
      <c r="B101" s="34" t="s">
        <v>1362</v>
      </c>
      <c r="C101" s="39">
        <v>6521047</v>
      </c>
      <c r="D101" s="39"/>
      <c r="E101" s="39">
        <v>1140</v>
      </c>
      <c r="F101" s="40"/>
      <c r="G101" s="40"/>
      <c r="H101" s="40"/>
      <c r="I101" s="40">
        <v>601420</v>
      </c>
    </row>
    <row r="102" spans="1:9" ht="15.75" x14ac:dyDescent="0.25">
      <c r="A102" s="36" t="s">
        <v>87</v>
      </c>
      <c r="B102" s="34" t="s">
        <v>1362</v>
      </c>
      <c r="C102" s="39">
        <v>6521052</v>
      </c>
      <c r="D102" s="39"/>
      <c r="E102" s="39">
        <v>1140</v>
      </c>
      <c r="F102" s="40"/>
      <c r="G102" s="40"/>
      <c r="H102" s="40"/>
      <c r="I102" s="40">
        <v>597460</v>
      </c>
    </row>
    <row r="103" spans="1:9" ht="15.75" x14ac:dyDescent="0.25">
      <c r="A103" s="36" t="s">
        <v>87</v>
      </c>
      <c r="B103" s="34" t="s">
        <v>1362</v>
      </c>
      <c r="C103" s="39">
        <v>6521056</v>
      </c>
      <c r="D103" s="39"/>
      <c r="E103" s="39">
        <v>1140</v>
      </c>
      <c r="F103" s="40"/>
      <c r="G103" s="40"/>
      <c r="H103" s="40"/>
      <c r="I103" s="40">
        <v>470040</v>
      </c>
    </row>
    <row r="104" spans="1:9" ht="15.75" x14ac:dyDescent="0.25">
      <c r="A104" s="36" t="s">
        <v>87</v>
      </c>
      <c r="B104" s="34" t="s">
        <v>1362</v>
      </c>
      <c r="C104" s="39">
        <v>6521058</v>
      </c>
      <c r="D104" s="39"/>
      <c r="E104" s="39">
        <v>1140</v>
      </c>
      <c r="F104" s="40"/>
      <c r="G104" s="40"/>
      <c r="H104" s="40"/>
      <c r="I104" s="40">
        <v>175900</v>
      </c>
    </row>
    <row r="105" spans="1:9" ht="15.75" x14ac:dyDescent="0.25">
      <c r="A105" s="36" t="s">
        <v>87</v>
      </c>
      <c r="B105" s="34" t="s">
        <v>1362</v>
      </c>
      <c r="C105" s="39">
        <v>6521059</v>
      </c>
      <c r="D105" s="39"/>
      <c r="E105" s="39">
        <v>1140</v>
      </c>
      <c r="F105" s="40"/>
      <c r="G105" s="40"/>
      <c r="H105" s="40"/>
      <c r="I105" s="40">
        <v>801640</v>
      </c>
    </row>
    <row r="106" spans="1:9" ht="15.75" x14ac:dyDescent="0.25">
      <c r="A106" s="36" t="s">
        <v>87</v>
      </c>
      <c r="B106" s="34" t="s">
        <v>1362</v>
      </c>
      <c r="C106" s="39">
        <v>6521062</v>
      </c>
      <c r="D106" s="39"/>
      <c r="E106" s="39">
        <v>1140</v>
      </c>
      <c r="F106" s="40"/>
      <c r="G106" s="40"/>
      <c r="H106" s="40"/>
      <c r="I106" s="40">
        <v>582220</v>
      </c>
    </row>
    <row r="107" spans="1:9" ht="15.75" x14ac:dyDescent="0.25">
      <c r="A107" s="36" t="s">
        <v>87</v>
      </c>
      <c r="B107" s="34" t="s">
        <v>1363</v>
      </c>
      <c r="C107" s="39">
        <v>6502003</v>
      </c>
      <c r="D107" s="39"/>
      <c r="E107" s="39">
        <v>1140</v>
      </c>
      <c r="F107" s="40"/>
      <c r="G107" s="40"/>
      <c r="H107" s="40"/>
      <c r="I107" s="40">
        <v>275980</v>
      </c>
    </row>
    <row r="108" spans="1:9" ht="15.75" x14ac:dyDescent="0.25">
      <c r="A108" s="36" t="s">
        <v>87</v>
      </c>
      <c r="B108" s="34" t="s">
        <v>1363</v>
      </c>
      <c r="C108" s="39">
        <v>6504004</v>
      </c>
      <c r="D108" s="39"/>
      <c r="E108" s="39">
        <v>1140</v>
      </c>
      <c r="F108" s="40"/>
      <c r="G108" s="40"/>
      <c r="H108" s="40"/>
      <c r="I108" s="40">
        <v>295020</v>
      </c>
    </row>
    <row r="109" spans="1:9" ht="15.75" x14ac:dyDescent="0.25">
      <c r="A109" s="36" t="s">
        <v>87</v>
      </c>
      <c r="B109" s="34" t="s">
        <v>1363</v>
      </c>
      <c r="C109" s="39">
        <v>6505007</v>
      </c>
      <c r="D109" s="39"/>
      <c r="E109" s="39">
        <v>1140</v>
      </c>
      <c r="F109" s="40"/>
      <c r="G109" s="40"/>
      <c r="H109" s="40"/>
      <c r="I109" s="40">
        <v>1145900</v>
      </c>
    </row>
    <row r="110" spans="1:9" ht="15.75" x14ac:dyDescent="0.25">
      <c r="A110" s="36" t="s">
        <v>87</v>
      </c>
      <c r="B110" s="34" t="s">
        <v>1363</v>
      </c>
      <c r="C110" s="39">
        <v>6506014</v>
      </c>
      <c r="D110" s="39"/>
      <c r="E110" s="39">
        <v>1140</v>
      </c>
      <c r="F110" s="40"/>
      <c r="G110" s="40"/>
      <c r="H110" s="40"/>
      <c r="I110" s="40">
        <v>823340</v>
      </c>
    </row>
    <row r="111" spans="1:9" ht="15.75" x14ac:dyDescent="0.25">
      <c r="A111" s="36" t="s">
        <v>87</v>
      </c>
      <c r="B111" s="34" t="s">
        <v>1363</v>
      </c>
      <c r="C111" s="39">
        <v>6506015</v>
      </c>
      <c r="D111" s="39"/>
      <c r="E111" s="39">
        <v>1140</v>
      </c>
      <c r="F111" s="40"/>
      <c r="G111" s="40"/>
      <c r="H111" s="40"/>
      <c r="I111" s="40">
        <v>882620</v>
      </c>
    </row>
    <row r="112" spans="1:9" ht="15.75" x14ac:dyDescent="0.25">
      <c r="A112" s="36" t="s">
        <v>87</v>
      </c>
      <c r="B112" s="34" t="s">
        <v>1363</v>
      </c>
      <c r="C112" s="39">
        <v>6508002</v>
      </c>
      <c r="D112" s="39"/>
      <c r="E112" s="39">
        <v>1140</v>
      </c>
      <c r="F112" s="40"/>
      <c r="G112" s="40"/>
      <c r="H112" s="40"/>
      <c r="I112" s="40">
        <v>408040</v>
      </c>
    </row>
    <row r="113" spans="1:9" ht="15.75" x14ac:dyDescent="0.25">
      <c r="A113" s="36" t="s">
        <v>87</v>
      </c>
      <c r="B113" s="34" t="s">
        <v>1363</v>
      </c>
      <c r="C113" s="39">
        <v>6502001</v>
      </c>
      <c r="D113" s="39"/>
      <c r="E113" s="39">
        <v>1120</v>
      </c>
      <c r="F113" s="40"/>
      <c r="G113" s="40"/>
      <c r="H113" s="40"/>
      <c r="I113" s="40">
        <v>451820</v>
      </c>
    </row>
    <row r="114" spans="1:9" ht="15.75" x14ac:dyDescent="0.25">
      <c r="A114" s="36" t="s">
        <v>87</v>
      </c>
      <c r="B114" s="34" t="s">
        <v>1363</v>
      </c>
      <c r="C114" s="39">
        <v>6506013</v>
      </c>
      <c r="D114" s="39"/>
      <c r="E114" s="39">
        <v>1120</v>
      </c>
      <c r="F114" s="40"/>
      <c r="G114" s="40"/>
      <c r="H114" s="40"/>
      <c r="I114" s="40">
        <v>283620</v>
      </c>
    </row>
    <row r="115" spans="1:9" ht="15.75" x14ac:dyDescent="0.25">
      <c r="A115" s="36" t="s">
        <v>87</v>
      </c>
      <c r="B115" s="34" t="s">
        <v>1363</v>
      </c>
      <c r="C115" s="39">
        <v>6502002</v>
      </c>
      <c r="D115" s="39"/>
      <c r="E115" s="39">
        <v>1120</v>
      </c>
      <c r="F115" s="40"/>
      <c r="G115" s="40"/>
      <c r="H115" s="40"/>
      <c r="I115" s="40">
        <v>222440</v>
      </c>
    </row>
    <row r="116" spans="1:9" ht="15.75" x14ac:dyDescent="0.25">
      <c r="A116" s="35" t="s">
        <v>13</v>
      </c>
      <c r="B116" s="34"/>
      <c r="C116" s="39"/>
      <c r="D116" s="39"/>
      <c r="E116" s="39"/>
      <c r="F116" s="40"/>
      <c r="G116" s="40"/>
      <c r="H116" s="40"/>
      <c r="I116" s="40"/>
    </row>
    <row r="117" spans="1:9" ht="15.75" x14ac:dyDescent="0.25">
      <c r="A117" s="36" t="s">
        <v>88</v>
      </c>
      <c r="B117" s="34" t="s">
        <v>1124</v>
      </c>
      <c r="C117" s="39">
        <v>6511003</v>
      </c>
      <c r="D117" s="39"/>
      <c r="E117" s="39">
        <v>1141</v>
      </c>
      <c r="F117" s="40"/>
      <c r="G117" s="40"/>
      <c r="H117" s="40"/>
      <c r="I117" s="40">
        <v>155400</v>
      </c>
    </row>
    <row r="118" spans="1:9" ht="15.75" x14ac:dyDescent="0.25">
      <c r="A118" s="36" t="s">
        <v>88</v>
      </c>
      <c r="B118" s="34"/>
      <c r="C118" s="39">
        <v>6511007</v>
      </c>
      <c r="D118" s="39"/>
      <c r="E118" s="39">
        <v>1141</v>
      </c>
      <c r="F118" s="40"/>
      <c r="G118" s="40"/>
      <c r="H118" s="40"/>
      <c r="I118" s="40">
        <v>310380</v>
      </c>
    </row>
    <row r="119" spans="1:9" ht="15.75" x14ac:dyDescent="0.25">
      <c r="A119" s="35" t="s">
        <v>13</v>
      </c>
      <c r="B119" s="34"/>
      <c r="C119" s="39"/>
      <c r="D119" s="39"/>
      <c r="E119" s="39"/>
      <c r="F119" s="40"/>
      <c r="G119" s="40"/>
      <c r="H119" s="40"/>
      <c r="I119" s="40"/>
    </row>
    <row r="120" spans="1:9" ht="15.75" x14ac:dyDescent="0.25">
      <c r="A120" s="36" t="s">
        <v>89</v>
      </c>
      <c r="B120" s="34" t="s">
        <v>579</v>
      </c>
      <c r="C120" s="39">
        <v>7122004</v>
      </c>
      <c r="D120" s="39"/>
      <c r="E120" s="39">
        <v>1213</v>
      </c>
      <c r="F120" s="40">
        <v>21039309</v>
      </c>
      <c r="G120" s="40"/>
      <c r="H120" s="40"/>
      <c r="I120" s="40"/>
    </row>
    <row r="121" spans="1:9" ht="15.75" x14ac:dyDescent="0.25">
      <c r="A121" s="36" t="s">
        <v>89</v>
      </c>
      <c r="B121" s="34" t="s">
        <v>579</v>
      </c>
      <c r="C121" s="39">
        <v>7122006</v>
      </c>
      <c r="D121" s="39"/>
      <c r="E121" s="39">
        <v>1223</v>
      </c>
      <c r="F121" s="40">
        <v>2043835</v>
      </c>
      <c r="G121" s="40"/>
      <c r="H121" s="40"/>
      <c r="I121" s="40"/>
    </row>
    <row r="122" spans="1:9" ht="15.75" x14ac:dyDescent="0.25">
      <c r="A122" s="36" t="s">
        <v>89</v>
      </c>
      <c r="B122" s="34" t="s">
        <v>580</v>
      </c>
      <c r="C122" s="39">
        <v>7126001</v>
      </c>
      <c r="D122" s="39"/>
      <c r="E122" s="39">
        <v>1213</v>
      </c>
      <c r="F122" s="40">
        <v>4983340</v>
      </c>
      <c r="G122" s="40"/>
      <c r="H122" s="40"/>
      <c r="I122" s="40"/>
    </row>
    <row r="123" spans="1:9" ht="15.75" x14ac:dyDescent="0.25">
      <c r="A123" s="36" t="s">
        <v>89</v>
      </c>
      <c r="B123" s="34" t="s">
        <v>581</v>
      </c>
      <c r="C123" s="39" t="s">
        <v>582</v>
      </c>
      <c r="D123" s="39" t="s">
        <v>583</v>
      </c>
      <c r="E123" s="39" t="s">
        <v>584</v>
      </c>
      <c r="F123" s="40"/>
      <c r="G123" s="40">
        <v>1917880</v>
      </c>
      <c r="H123" s="40"/>
      <c r="I123" s="40"/>
    </row>
    <row r="124" spans="1:9" ht="15.75" x14ac:dyDescent="0.25">
      <c r="A124" s="36" t="s">
        <v>89</v>
      </c>
      <c r="B124" s="34" t="s">
        <v>581</v>
      </c>
      <c r="C124" s="39" t="s">
        <v>586</v>
      </c>
      <c r="D124" s="39" t="s">
        <v>587</v>
      </c>
      <c r="E124" s="39" t="s">
        <v>554</v>
      </c>
      <c r="F124" s="40"/>
      <c r="G124" s="40">
        <v>2999883</v>
      </c>
      <c r="H124" s="40"/>
      <c r="I124" s="40"/>
    </row>
    <row r="125" spans="1:9" ht="15.75" x14ac:dyDescent="0.25">
      <c r="A125" s="36" t="s">
        <v>89</v>
      </c>
      <c r="B125" s="34" t="s">
        <v>588</v>
      </c>
      <c r="C125" s="39" t="s">
        <v>589</v>
      </c>
      <c r="D125" s="39" t="s">
        <v>590</v>
      </c>
      <c r="E125" s="39" t="s">
        <v>134</v>
      </c>
      <c r="F125" s="40"/>
      <c r="G125" s="40">
        <v>1971960</v>
      </c>
      <c r="H125" s="40"/>
      <c r="I125" s="40"/>
    </row>
    <row r="126" spans="1:9" ht="15.75" x14ac:dyDescent="0.25">
      <c r="A126" s="36" t="s">
        <v>89</v>
      </c>
      <c r="B126" s="34" t="s">
        <v>588</v>
      </c>
      <c r="C126" s="39" t="s">
        <v>591</v>
      </c>
      <c r="D126" s="39" t="s">
        <v>592</v>
      </c>
      <c r="E126" s="39" t="s">
        <v>584</v>
      </c>
      <c r="F126" s="40"/>
      <c r="G126" s="40">
        <v>6462040</v>
      </c>
      <c r="H126" s="40"/>
      <c r="I126" s="40"/>
    </row>
    <row r="127" spans="1:9" ht="15.75" x14ac:dyDescent="0.25">
      <c r="A127" s="36" t="s">
        <v>89</v>
      </c>
      <c r="B127" s="34" t="s">
        <v>593</v>
      </c>
      <c r="C127" s="39" t="s">
        <v>594</v>
      </c>
      <c r="D127" s="39" t="s">
        <v>595</v>
      </c>
      <c r="E127" s="39" t="s">
        <v>584</v>
      </c>
      <c r="F127" s="40"/>
      <c r="G127" s="40">
        <v>7203640</v>
      </c>
      <c r="H127" s="40"/>
      <c r="I127" s="40"/>
    </row>
    <row r="128" spans="1:9" ht="15.75" x14ac:dyDescent="0.25">
      <c r="A128" s="36" t="s">
        <v>89</v>
      </c>
      <c r="B128" s="34" t="s">
        <v>596</v>
      </c>
      <c r="C128" s="39" t="s">
        <v>597</v>
      </c>
      <c r="D128" s="39" t="s">
        <v>598</v>
      </c>
      <c r="E128" s="39" t="s">
        <v>134</v>
      </c>
      <c r="F128" s="40"/>
      <c r="G128" s="40">
        <v>1305127</v>
      </c>
      <c r="H128" s="40"/>
      <c r="I128" s="40"/>
    </row>
    <row r="129" spans="1:9" ht="15.75" x14ac:dyDescent="0.25">
      <c r="A129" s="36" t="s">
        <v>89</v>
      </c>
      <c r="B129" s="34" t="s">
        <v>599</v>
      </c>
      <c r="C129" s="39" t="s">
        <v>600</v>
      </c>
      <c r="D129" s="39" t="s">
        <v>601</v>
      </c>
      <c r="E129" s="39" t="s">
        <v>554</v>
      </c>
      <c r="F129" s="40"/>
      <c r="G129" s="40">
        <v>8918377</v>
      </c>
      <c r="H129" s="40"/>
      <c r="I129" s="40"/>
    </row>
    <row r="130" spans="1:9" ht="15.75" x14ac:dyDescent="0.25">
      <c r="A130" s="36" t="s">
        <v>89</v>
      </c>
      <c r="B130" s="34" t="s">
        <v>602</v>
      </c>
      <c r="C130" s="39" t="s">
        <v>603</v>
      </c>
      <c r="D130" s="39" t="s">
        <v>604</v>
      </c>
      <c r="E130" s="39" t="s">
        <v>134</v>
      </c>
      <c r="F130" s="40"/>
      <c r="G130" s="40">
        <v>16940093</v>
      </c>
      <c r="H130" s="40"/>
      <c r="I130" s="40"/>
    </row>
    <row r="131" spans="1:9" ht="15.75" x14ac:dyDescent="0.25">
      <c r="A131" s="36" t="s">
        <v>89</v>
      </c>
      <c r="B131" s="34" t="s">
        <v>602</v>
      </c>
      <c r="C131" s="39" t="s">
        <v>605</v>
      </c>
      <c r="D131" s="39" t="s">
        <v>606</v>
      </c>
      <c r="E131" s="39" t="s">
        <v>554</v>
      </c>
      <c r="F131" s="40"/>
      <c r="G131" s="40">
        <v>6326560</v>
      </c>
      <c r="H131" s="40"/>
      <c r="I131" s="40"/>
    </row>
    <row r="132" spans="1:9" ht="15.75" x14ac:dyDescent="0.25">
      <c r="A132" s="36" t="s">
        <v>89</v>
      </c>
      <c r="B132" s="34" t="s">
        <v>607</v>
      </c>
      <c r="C132" s="39" t="s">
        <v>608</v>
      </c>
      <c r="D132" s="39" t="s">
        <v>609</v>
      </c>
      <c r="E132" s="39" t="s">
        <v>134</v>
      </c>
      <c r="F132" s="40"/>
      <c r="G132" s="40">
        <v>388220</v>
      </c>
      <c r="H132" s="40"/>
      <c r="I132" s="40"/>
    </row>
    <row r="133" spans="1:9" ht="15.75" x14ac:dyDescent="0.25">
      <c r="A133" s="36" t="s">
        <v>89</v>
      </c>
      <c r="B133" s="34" t="s">
        <v>607</v>
      </c>
      <c r="C133" s="39" t="s">
        <v>611</v>
      </c>
      <c r="D133" s="39" t="s">
        <v>612</v>
      </c>
      <c r="E133" s="39" t="s">
        <v>584</v>
      </c>
      <c r="F133" s="40"/>
      <c r="G133" s="40">
        <v>1059110</v>
      </c>
      <c r="H133" s="40"/>
      <c r="I133" s="40"/>
    </row>
    <row r="134" spans="1:9" ht="15.75" x14ac:dyDescent="0.25">
      <c r="A134" s="36" t="s">
        <v>89</v>
      </c>
      <c r="B134" s="34" t="s">
        <v>574</v>
      </c>
      <c r="C134" s="39">
        <v>5111001</v>
      </c>
      <c r="D134" s="39"/>
      <c r="E134" s="39" t="s">
        <v>134</v>
      </c>
      <c r="F134" s="40"/>
      <c r="G134" s="40"/>
      <c r="H134" s="40">
        <v>218580</v>
      </c>
      <c r="I134" s="40"/>
    </row>
    <row r="135" spans="1:9" ht="15.75" x14ac:dyDescent="0.25">
      <c r="A135" s="36" t="s">
        <v>89</v>
      </c>
      <c r="B135" s="34" t="s">
        <v>574</v>
      </c>
      <c r="C135" s="39">
        <v>5111002</v>
      </c>
      <c r="D135" s="39"/>
      <c r="E135" s="39" t="s">
        <v>554</v>
      </c>
      <c r="F135" s="40"/>
      <c r="G135" s="40"/>
      <c r="H135" s="40">
        <v>362880</v>
      </c>
      <c r="I135" s="40"/>
    </row>
    <row r="136" spans="1:9" ht="15.75" x14ac:dyDescent="0.25">
      <c r="A136" s="36" t="s">
        <v>89</v>
      </c>
      <c r="B136" s="34" t="s">
        <v>613</v>
      </c>
      <c r="C136" s="39" t="s">
        <v>614</v>
      </c>
      <c r="D136" s="39" t="s">
        <v>615</v>
      </c>
      <c r="E136" s="39" t="s">
        <v>134</v>
      </c>
      <c r="F136" s="40"/>
      <c r="G136" s="40"/>
      <c r="H136" s="40">
        <v>2732375</v>
      </c>
      <c r="I136" s="40"/>
    </row>
    <row r="137" spans="1:9" ht="15.75" x14ac:dyDescent="0.25">
      <c r="A137" s="36" t="s">
        <v>89</v>
      </c>
      <c r="B137" s="34" t="s">
        <v>613</v>
      </c>
      <c r="C137" s="39" t="s">
        <v>617</v>
      </c>
      <c r="D137" s="39" t="s">
        <v>618</v>
      </c>
      <c r="E137" s="39" t="s">
        <v>554</v>
      </c>
      <c r="F137" s="40"/>
      <c r="G137" s="40"/>
      <c r="H137" s="40">
        <v>261591</v>
      </c>
      <c r="I137" s="40"/>
    </row>
    <row r="138" spans="1:9" ht="15.75" x14ac:dyDescent="0.25">
      <c r="A138" s="36" t="s">
        <v>89</v>
      </c>
      <c r="B138" s="34" t="s">
        <v>575</v>
      </c>
      <c r="C138" s="39">
        <v>6501004</v>
      </c>
      <c r="D138" s="39"/>
      <c r="E138" s="39" t="s">
        <v>554</v>
      </c>
      <c r="F138" s="40"/>
      <c r="G138" s="40"/>
      <c r="H138" s="40"/>
      <c r="I138" s="40">
        <v>852920</v>
      </c>
    </row>
    <row r="139" spans="1:9" ht="15.75" x14ac:dyDescent="0.25">
      <c r="A139" s="36" t="s">
        <v>89</v>
      </c>
      <c r="B139" s="34" t="s">
        <v>576</v>
      </c>
      <c r="C139" s="39">
        <v>6521005</v>
      </c>
      <c r="D139" s="39"/>
      <c r="E139" s="39" t="s">
        <v>553</v>
      </c>
      <c r="F139" s="40"/>
      <c r="G139" s="40"/>
      <c r="H139" s="40"/>
      <c r="I139" s="40">
        <v>1217900</v>
      </c>
    </row>
    <row r="140" spans="1:9" ht="15.75" x14ac:dyDescent="0.25">
      <c r="A140" s="36" t="s">
        <v>89</v>
      </c>
      <c r="B140" s="34" t="s">
        <v>576</v>
      </c>
      <c r="C140" s="39">
        <v>6521018</v>
      </c>
      <c r="D140" s="39"/>
      <c r="E140" s="39" t="s">
        <v>553</v>
      </c>
      <c r="F140" s="40"/>
      <c r="G140" s="40"/>
      <c r="H140" s="40"/>
      <c r="I140" s="40">
        <v>1062200</v>
      </c>
    </row>
    <row r="141" spans="1:9" ht="15.75" x14ac:dyDescent="0.25">
      <c r="A141" s="36" t="s">
        <v>89</v>
      </c>
      <c r="B141" s="34" t="s">
        <v>576</v>
      </c>
      <c r="C141" s="39">
        <v>6521027</v>
      </c>
      <c r="D141" s="39"/>
      <c r="E141" s="39" t="s">
        <v>553</v>
      </c>
      <c r="F141" s="40"/>
      <c r="G141" s="40"/>
      <c r="H141" s="40"/>
      <c r="I141" s="40">
        <v>832940</v>
      </c>
    </row>
    <row r="142" spans="1:9" ht="15.75" x14ac:dyDescent="0.25">
      <c r="A142" s="36" t="s">
        <v>89</v>
      </c>
      <c r="B142" s="34" t="s">
        <v>576</v>
      </c>
      <c r="C142" s="39">
        <v>6522003</v>
      </c>
      <c r="D142" s="39"/>
      <c r="E142" s="39" t="s">
        <v>554</v>
      </c>
      <c r="F142" s="40"/>
      <c r="G142" s="40"/>
      <c r="H142" s="40"/>
      <c r="I142" s="40">
        <v>19040</v>
      </c>
    </row>
    <row r="143" spans="1:9" ht="15.75" x14ac:dyDescent="0.25">
      <c r="A143" s="36" t="s">
        <v>89</v>
      </c>
      <c r="B143" s="34" t="s">
        <v>576</v>
      </c>
      <c r="C143" s="39">
        <v>6522004</v>
      </c>
      <c r="D143" s="39"/>
      <c r="E143" s="39" t="s">
        <v>553</v>
      </c>
      <c r="F143" s="40"/>
      <c r="G143" s="40"/>
      <c r="H143" s="40"/>
      <c r="I143" s="40">
        <v>783020</v>
      </c>
    </row>
    <row r="144" spans="1:9" ht="15.75" x14ac:dyDescent="0.25">
      <c r="A144" s="36" t="s">
        <v>89</v>
      </c>
      <c r="B144" s="34" t="s">
        <v>578</v>
      </c>
      <c r="C144" s="39">
        <v>6511004</v>
      </c>
      <c r="D144" s="39"/>
      <c r="E144" s="39" t="s">
        <v>554</v>
      </c>
      <c r="F144" s="40"/>
      <c r="G144" s="40"/>
      <c r="H144" s="40"/>
      <c r="I144" s="40">
        <v>818500</v>
      </c>
    </row>
    <row r="145" spans="1:9" ht="15.75" x14ac:dyDescent="0.25">
      <c r="A145" s="36" t="s">
        <v>89</v>
      </c>
      <c r="B145" s="34" t="s">
        <v>578</v>
      </c>
      <c r="C145" s="39">
        <v>6511009</v>
      </c>
      <c r="D145" s="39"/>
      <c r="E145" s="39" t="s">
        <v>554</v>
      </c>
      <c r="F145" s="40"/>
      <c r="G145" s="40"/>
      <c r="H145" s="40"/>
      <c r="I145" s="40">
        <v>151120</v>
      </c>
    </row>
    <row r="146" spans="1:9" ht="15.75" x14ac:dyDescent="0.25">
      <c r="A146" s="35" t="s">
        <v>13</v>
      </c>
      <c r="B146" s="34"/>
      <c r="C146" s="39"/>
      <c r="D146" s="39"/>
      <c r="E146" s="39"/>
      <c r="F146" s="40"/>
      <c r="G146" s="40"/>
      <c r="H146" s="40"/>
      <c r="I146" s="40"/>
    </row>
    <row r="147" spans="1:9" ht="15.75" x14ac:dyDescent="0.25">
      <c r="A147" s="36" t="s">
        <v>16</v>
      </c>
      <c r="B147" s="34" t="s">
        <v>941</v>
      </c>
      <c r="C147" s="39" t="s">
        <v>363</v>
      </c>
      <c r="D147" s="39" t="s">
        <v>942</v>
      </c>
      <c r="E147" s="39" t="s">
        <v>553</v>
      </c>
      <c r="F147" s="40"/>
      <c r="G147" s="40"/>
      <c r="H147" s="40"/>
      <c r="I147" s="40">
        <v>411780</v>
      </c>
    </row>
    <row r="148" spans="1:9" ht="15.75" x14ac:dyDescent="0.25">
      <c r="A148" s="36" t="s">
        <v>16</v>
      </c>
      <c r="B148" s="34" t="s">
        <v>941</v>
      </c>
      <c r="C148" s="39" t="s">
        <v>944</v>
      </c>
      <c r="D148" s="39" t="s">
        <v>942</v>
      </c>
      <c r="E148" s="39" t="s">
        <v>554</v>
      </c>
      <c r="F148" s="40"/>
      <c r="G148" s="40"/>
      <c r="H148" s="40"/>
      <c r="I148" s="40">
        <v>666340</v>
      </c>
    </row>
    <row r="149" spans="1:9" ht="15.75" x14ac:dyDescent="0.25">
      <c r="A149" s="36" t="s">
        <v>16</v>
      </c>
      <c r="B149" s="34" t="s">
        <v>941</v>
      </c>
      <c r="C149" s="39" t="s">
        <v>945</v>
      </c>
      <c r="D149" s="39" t="s">
        <v>942</v>
      </c>
      <c r="E149" s="39" t="s">
        <v>553</v>
      </c>
      <c r="F149" s="40"/>
      <c r="G149" s="40"/>
      <c r="H149" s="40"/>
      <c r="I149" s="40">
        <v>893420</v>
      </c>
    </row>
    <row r="150" spans="1:9" ht="15.75" x14ac:dyDescent="0.25">
      <c r="A150" s="36" t="s">
        <v>16</v>
      </c>
      <c r="B150" s="34" t="s">
        <v>941</v>
      </c>
      <c r="C150" s="39" t="s">
        <v>946</v>
      </c>
      <c r="D150" s="39" t="s">
        <v>942</v>
      </c>
      <c r="E150" s="39" t="s">
        <v>554</v>
      </c>
      <c r="F150" s="40"/>
      <c r="G150" s="40"/>
      <c r="H150" s="40"/>
      <c r="I150" s="40">
        <v>893540</v>
      </c>
    </row>
    <row r="151" spans="1:9" ht="15.75" x14ac:dyDescent="0.25">
      <c r="A151" s="36" t="s">
        <v>16</v>
      </c>
      <c r="B151" s="34" t="s">
        <v>941</v>
      </c>
      <c r="C151" s="39" t="s">
        <v>947</v>
      </c>
      <c r="D151" s="39" t="s">
        <v>942</v>
      </c>
      <c r="E151" s="39" t="s">
        <v>553</v>
      </c>
      <c r="F151" s="40"/>
      <c r="G151" s="40"/>
      <c r="H151" s="40"/>
      <c r="I151" s="40">
        <v>204800</v>
      </c>
    </row>
    <row r="152" spans="1:9" ht="15.75" x14ac:dyDescent="0.25">
      <c r="A152" s="36" t="s">
        <v>16</v>
      </c>
      <c r="B152" s="34" t="s">
        <v>941</v>
      </c>
      <c r="C152" s="39" t="s">
        <v>948</v>
      </c>
      <c r="D152" s="39" t="s">
        <v>942</v>
      </c>
      <c r="E152" s="39" t="s">
        <v>554</v>
      </c>
      <c r="F152" s="40"/>
      <c r="G152" s="40"/>
      <c r="H152" s="40"/>
      <c r="I152" s="40">
        <v>332140</v>
      </c>
    </row>
    <row r="153" spans="1:9" ht="15.75" x14ac:dyDescent="0.25">
      <c r="A153" s="36" t="s">
        <v>16</v>
      </c>
      <c r="B153" s="34" t="s">
        <v>949</v>
      </c>
      <c r="C153" s="39" t="s">
        <v>950</v>
      </c>
      <c r="D153" s="39" t="s">
        <v>942</v>
      </c>
      <c r="E153" s="39" t="s">
        <v>553</v>
      </c>
      <c r="F153" s="40"/>
      <c r="G153" s="40"/>
      <c r="H153" s="40"/>
      <c r="I153" s="40">
        <v>325390</v>
      </c>
    </row>
    <row r="154" spans="1:9" ht="15.75" x14ac:dyDescent="0.25">
      <c r="A154" s="36" t="s">
        <v>16</v>
      </c>
      <c r="B154" s="34" t="s">
        <v>951</v>
      </c>
      <c r="C154" s="39" t="s">
        <v>952</v>
      </c>
      <c r="D154" s="39" t="s">
        <v>942</v>
      </c>
      <c r="E154" s="39" t="s">
        <v>553</v>
      </c>
      <c r="F154" s="40"/>
      <c r="G154" s="40"/>
      <c r="H154" s="40"/>
      <c r="I154" s="40">
        <v>42970</v>
      </c>
    </row>
    <row r="155" spans="1:9" ht="15.75" x14ac:dyDescent="0.25">
      <c r="A155" s="35" t="s">
        <v>13</v>
      </c>
      <c r="B155" s="34"/>
      <c r="C155" s="39"/>
      <c r="D155" s="39"/>
      <c r="E155" s="39"/>
      <c r="F155" s="40"/>
      <c r="G155" s="40"/>
      <c r="H155" s="40"/>
      <c r="I155" s="40"/>
    </row>
    <row r="156" spans="1:9" ht="15.75" x14ac:dyDescent="0.25">
      <c r="A156" s="37" t="s">
        <v>92</v>
      </c>
      <c r="B156" s="34" t="s">
        <v>4</v>
      </c>
      <c r="C156" s="39">
        <v>5201001</v>
      </c>
      <c r="D156" s="39"/>
      <c r="E156" s="39">
        <v>1122</v>
      </c>
      <c r="F156" s="40"/>
      <c r="G156" s="40">
        <v>2467720</v>
      </c>
      <c r="H156" s="40"/>
      <c r="I156" s="40"/>
    </row>
    <row r="157" spans="1:9" ht="15.75" x14ac:dyDescent="0.25">
      <c r="A157" s="37" t="s">
        <v>92</v>
      </c>
      <c r="B157" s="34" t="s">
        <v>155</v>
      </c>
      <c r="C157" s="39">
        <v>8109001</v>
      </c>
      <c r="D157" s="39" t="s">
        <v>156</v>
      </c>
      <c r="E157" s="39">
        <v>1121</v>
      </c>
      <c r="F157" s="40"/>
      <c r="G157" s="40">
        <v>4571000</v>
      </c>
      <c r="H157" s="40"/>
      <c r="I157" s="40"/>
    </row>
    <row r="158" spans="1:9" ht="15.75" x14ac:dyDescent="0.25">
      <c r="A158" s="37" t="s">
        <v>92</v>
      </c>
      <c r="B158" s="34" t="s">
        <v>155</v>
      </c>
      <c r="C158" s="39">
        <v>8109002</v>
      </c>
      <c r="D158" s="39" t="s">
        <v>158</v>
      </c>
      <c r="E158" s="39">
        <v>1122</v>
      </c>
      <c r="F158" s="40"/>
      <c r="G158" s="40">
        <v>135320</v>
      </c>
      <c r="H158" s="40"/>
      <c r="I158" s="40"/>
    </row>
    <row r="159" spans="1:9" ht="15.75" x14ac:dyDescent="0.25">
      <c r="A159" s="37" t="s">
        <v>92</v>
      </c>
      <c r="B159" s="34" t="s">
        <v>155</v>
      </c>
      <c r="C159" s="39">
        <v>8109004</v>
      </c>
      <c r="D159" s="39" t="s">
        <v>159</v>
      </c>
      <c r="E159" s="39">
        <v>1121</v>
      </c>
      <c r="F159" s="40"/>
      <c r="G159" s="40"/>
      <c r="H159" s="40">
        <v>168696</v>
      </c>
      <c r="I159" s="40"/>
    </row>
    <row r="160" spans="1:9" ht="15.75" x14ac:dyDescent="0.25">
      <c r="A160" s="35" t="s">
        <v>13</v>
      </c>
      <c r="B160" s="34"/>
      <c r="C160" s="39"/>
      <c r="D160" s="39"/>
      <c r="E160" s="39"/>
      <c r="F160" s="40"/>
      <c r="G160" s="40"/>
      <c r="H160" s="40"/>
      <c r="I160" s="40"/>
    </row>
    <row r="161" spans="1:9" ht="15.75" x14ac:dyDescent="0.25">
      <c r="A161" s="36" t="s">
        <v>96</v>
      </c>
      <c r="B161" s="34" t="s">
        <v>77</v>
      </c>
      <c r="C161" s="39">
        <v>5101008</v>
      </c>
      <c r="D161" s="39"/>
      <c r="E161" s="39">
        <v>1122</v>
      </c>
      <c r="F161" s="40"/>
      <c r="G161" s="40">
        <v>2348580</v>
      </c>
      <c r="H161" s="40"/>
      <c r="I161" s="40"/>
    </row>
    <row r="162" spans="1:9" ht="15.75" x14ac:dyDescent="0.25">
      <c r="A162" s="36" t="s">
        <v>96</v>
      </c>
      <c r="B162" s="34" t="s">
        <v>1236</v>
      </c>
      <c r="C162" s="39" t="s">
        <v>1237</v>
      </c>
      <c r="D162" s="39" t="s">
        <v>1238</v>
      </c>
      <c r="E162" s="39" t="s">
        <v>584</v>
      </c>
      <c r="F162" s="40"/>
      <c r="G162" s="40">
        <v>337820</v>
      </c>
      <c r="H162" s="40"/>
      <c r="I162" s="40"/>
    </row>
    <row r="163" spans="1:9" ht="15.75" x14ac:dyDescent="0.25">
      <c r="A163" s="36" t="s">
        <v>96</v>
      </c>
      <c r="B163" s="34" t="s">
        <v>1240</v>
      </c>
      <c r="C163" s="39" t="s">
        <v>1241</v>
      </c>
      <c r="D163" s="39" t="s">
        <v>1242</v>
      </c>
      <c r="E163" s="39" t="s">
        <v>554</v>
      </c>
      <c r="F163" s="40"/>
      <c r="G163" s="40">
        <v>2125570</v>
      </c>
      <c r="H163" s="40"/>
      <c r="I163" s="40"/>
    </row>
    <row r="164" spans="1:9" ht="15.75" x14ac:dyDescent="0.25">
      <c r="A164" s="36" t="s">
        <v>96</v>
      </c>
      <c r="B164" s="34" t="s">
        <v>1243</v>
      </c>
      <c r="C164" s="39" t="s">
        <v>1244</v>
      </c>
      <c r="D164" s="39" t="s">
        <v>1245</v>
      </c>
      <c r="E164" s="39" t="s">
        <v>584</v>
      </c>
      <c r="F164" s="40"/>
      <c r="G164" s="40">
        <v>70640</v>
      </c>
      <c r="H164" s="40"/>
      <c r="I164" s="40"/>
    </row>
    <row r="165" spans="1:9" ht="15.75" x14ac:dyDescent="0.25">
      <c r="A165" s="36" t="s">
        <v>96</v>
      </c>
      <c r="B165" s="34" t="s">
        <v>1246</v>
      </c>
      <c r="C165" s="39" t="s">
        <v>1247</v>
      </c>
      <c r="D165" s="39" t="s">
        <v>1248</v>
      </c>
      <c r="E165" s="39" t="s">
        <v>134</v>
      </c>
      <c r="F165" s="40"/>
      <c r="G165" s="40">
        <v>6412487</v>
      </c>
      <c r="H165" s="40"/>
      <c r="I165" s="40"/>
    </row>
    <row r="166" spans="1:9" ht="15.75" x14ac:dyDescent="0.25">
      <c r="A166" s="36" t="s">
        <v>96</v>
      </c>
      <c r="B166" s="34" t="s">
        <v>1249</v>
      </c>
      <c r="C166" s="39" t="s">
        <v>1250</v>
      </c>
      <c r="D166" s="39" t="s">
        <v>1251</v>
      </c>
      <c r="E166" s="39" t="s">
        <v>134</v>
      </c>
      <c r="F166" s="40"/>
      <c r="G166" s="40"/>
      <c r="H166" s="40">
        <v>1529784</v>
      </c>
      <c r="I166" s="40"/>
    </row>
    <row r="167" spans="1:9" ht="15.75" x14ac:dyDescent="0.25">
      <c r="A167" s="36" t="s">
        <v>96</v>
      </c>
      <c r="B167" s="34" t="s">
        <v>1240</v>
      </c>
      <c r="C167" s="39" t="s">
        <v>1253</v>
      </c>
      <c r="D167" s="39" t="s">
        <v>1254</v>
      </c>
      <c r="E167" s="39" t="s">
        <v>554</v>
      </c>
      <c r="F167" s="40"/>
      <c r="G167" s="40"/>
      <c r="H167" s="40">
        <v>699459</v>
      </c>
      <c r="I167" s="40"/>
    </row>
    <row r="168" spans="1:9" ht="15.75" x14ac:dyDescent="0.25">
      <c r="A168" s="36" t="s">
        <v>96</v>
      </c>
      <c r="B168" s="34" t="s">
        <v>1246</v>
      </c>
      <c r="C168" s="39" t="s">
        <v>1255</v>
      </c>
      <c r="D168" s="39" t="s">
        <v>1256</v>
      </c>
      <c r="E168" s="39" t="s">
        <v>134</v>
      </c>
      <c r="F168" s="40"/>
      <c r="G168" s="40"/>
      <c r="H168" s="40">
        <v>5453507</v>
      </c>
      <c r="I168" s="40"/>
    </row>
    <row r="169" spans="1:9" ht="15.75" x14ac:dyDescent="0.25">
      <c r="A169" s="36" t="s">
        <v>96</v>
      </c>
      <c r="B169" s="34" t="s">
        <v>1257</v>
      </c>
      <c r="C169" s="39" t="s">
        <v>1258</v>
      </c>
      <c r="D169" s="39" t="s">
        <v>1259</v>
      </c>
      <c r="E169" s="39" t="s">
        <v>134</v>
      </c>
      <c r="F169" s="40"/>
      <c r="G169" s="40"/>
      <c r="H169" s="40">
        <v>8409268</v>
      </c>
      <c r="I169" s="40"/>
    </row>
    <row r="170" spans="1:9" ht="15.75" x14ac:dyDescent="0.25">
      <c r="A170" s="36" t="s">
        <v>96</v>
      </c>
      <c r="B170" s="34" t="s">
        <v>1257</v>
      </c>
      <c r="C170" s="39" t="s">
        <v>1260</v>
      </c>
      <c r="D170" s="39" t="s">
        <v>1261</v>
      </c>
      <c r="E170" s="39" t="s">
        <v>554</v>
      </c>
      <c r="F170" s="40"/>
      <c r="G170" s="40"/>
      <c r="H170" s="40">
        <v>850361</v>
      </c>
      <c r="I170" s="40"/>
    </row>
    <row r="171" spans="1:9" ht="15.75" x14ac:dyDescent="0.25">
      <c r="A171" s="36" t="s">
        <v>96</v>
      </c>
      <c r="B171" s="34" t="s">
        <v>1262</v>
      </c>
      <c r="C171" s="39" t="s">
        <v>1263</v>
      </c>
      <c r="D171" s="39" t="s">
        <v>1264</v>
      </c>
      <c r="E171" s="39" t="s">
        <v>134</v>
      </c>
      <c r="F171" s="40"/>
      <c r="G171" s="40"/>
      <c r="H171" s="40">
        <v>6564824</v>
      </c>
      <c r="I171" s="40"/>
    </row>
    <row r="172" spans="1:9" ht="15.75" x14ac:dyDescent="0.25">
      <c r="A172" s="36" t="s">
        <v>96</v>
      </c>
      <c r="B172" s="34" t="s">
        <v>1262</v>
      </c>
      <c r="C172" s="39" t="s">
        <v>1265</v>
      </c>
      <c r="D172" s="39" t="s">
        <v>1266</v>
      </c>
      <c r="E172" s="39" t="s">
        <v>554</v>
      </c>
      <c r="F172" s="40"/>
      <c r="G172" s="40"/>
      <c r="H172" s="40">
        <v>3273646</v>
      </c>
      <c r="I172" s="40"/>
    </row>
    <row r="173" spans="1:9" ht="15.75" x14ac:dyDescent="0.25">
      <c r="A173" s="36" t="s">
        <v>96</v>
      </c>
      <c r="B173" s="34" t="s">
        <v>1267</v>
      </c>
      <c r="C173" s="39">
        <v>8108051</v>
      </c>
      <c r="D173" s="39" t="s">
        <v>1268</v>
      </c>
      <c r="E173" s="39">
        <v>1122</v>
      </c>
      <c r="F173" s="40"/>
      <c r="G173" s="40"/>
      <c r="H173" s="40">
        <v>4850652</v>
      </c>
      <c r="I173" s="40"/>
    </row>
    <row r="174" spans="1:9" ht="15.75" x14ac:dyDescent="0.25">
      <c r="A174" s="36" t="s">
        <v>96</v>
      </c>
      <c r="B174" s="34" t="s">
        <v>77</v>
      </c>
      <c r="C174" s="39">
        <v>5101006</v>
      </c>
      <c r="D174" s="39"/>
      <c r="E174" s="39">
        <v>1141</v>
      </c>
      <c r="F174" s="40"/>
      <c r="G174" s="40"/>
      <c r="H174" s="40"/>
      <c r="I174" s="40">
        <v>127660</v>
      </c>
    </row>
    <row r="175" spans="1:9" ht="15.75" x14ac:dyDescent="0.25">
      <c r="A175" s="36" t="s">
        <v>96</v>
      </c>
      <c r="B175" s="34" t="s">
        <v>1269</v>
      </c>
      <c r="C175" s="39">
        <v>6501001</v>
      </c>
      <c r="D175" s="39"/>
      <c r="E175" s="39" t="s">
        <v>553</v>
      </c>
      <c r="F175" s="40"/>
      <c r="G175" s="40"/>
      <c r="H175" s="40"/>
      <c r="I175" s="40">
        <v>1664720</v>
      </c>
    </row>
    <row r="176" spans="1:9" ht="15.75" x14ac:dyDescent="0.25">
      <c r="A176" s="36" t="s">
        <v>96</v>
      </c>
      <c r="B176" s="34" t="s">
        <v>1269</v>
      </c>
      <c r="C176" s="39">
        <v>6501002</v>
      </c>
      <c r="D176" s="39"/>
      <c r="E176" s="39" t="s">
        <v>554</v>
      </c>
      <c r="F176" s="40"/>
      <c r="G176" s="40"/>
      <c r="H176" s="40"/>
      <c r="I176" s="40">
        <v>1692160</v>
      </c>
    </row>
    <row r="177" spans="1:9" ht="15.75" x14ac:dyDescent="0.25">
      <c r="A177" s="36" t="s">
        <v>96</v>
      </c>
      <c r="B177" s="34" t="s">
        <v>1269</v>
      </c>
      <c r="C177" s="39">
        <v>6501003</v>
      </c>
      <c r="D177" s="39"/>
      <c r="E177" s="39" t="s">
        <v>134</v>
      </c>
      <c r="F177" s="40"/>
      <c r="G177" s="40"/>
      <c r="H177" s="40"/>
      <c r="I177" s="40">
        <v>948120</v>
      </c>
    </row>
    <row r="178" spans="1:9" ht="15.75" x14ac:dyDescent="0.25">
      <c r="A178" s="36" t="s">
        <v>96</v>
      </c>
      <c r="B178" s="34" t="s">
        <v>1269</v>
      </c>
      <c r="C178" s="39">
        <v>6501004</v>
      </c>
      <c r="D178" s="39"/>
      <c r="E178" s="39" t="s">
        <v>553</v>
      </c>
      <c r="F178" s="40"/>
      <c r="G178" s="40"/>
      <c r="H178" s="40"/>
      <c r="I178" s="40">
        <v>1485640</v>
      </c>
    </row>
    <row r="179" spans="1:9" ht="15.75" x14ac:dyDescent="0.25">
      <c r="A179" s="36" t="s">
        <v>96</v>
      </c>
      <c r="B179" s="34" t="s">
        <v>1269</v>
      </c>
      <c r="C179" s="39">
        <v>6501005</v>
      </c>
      <c r="D179" s="39"/>
      <c r="E179" s="39" t="s">
        <v>553</v>
      </c>
      <c r="F179" s="40"/>
      <c r="G179" s="40"/>
      <c r="H179" s="40"/>
      <c r="I179" s="40">
        <v>1375720</v>
      </c>
    </row>
    <row r="180" spans="1:9" ht="15.75" x14ac:dyDescent="0.25">
      <c r="A180" s="36" t="s">
        <v>96</v>
      </c>
      <c r="B180" s="34" t="s">
        <v>1269</v>
      </c>
      <c r="C180" s="39">
        <v>6501007</v>
      </c>
      <c r="D180" s="39"/>
      <c r="E180" s="39" t="s">
        <v>554</v>
      </c>
      <c r="F180" s="40"/>
      <c r="G180" s="40"/>
      <c r="H180" s="40"/>
      <c r="I180" s="40">
        <v>464900</v>
      </c>
    </row>
    <row r="181" spans="1:9" ht="15.75" x14ac:dyDescent="0.25">
      <c r="A181" s="36" t="s">
        <v>96</v>
      </c>
      <c r="B181" s="34" t="s">
        <v>1271</v>
      </c>
      <c r="C181" s="39" t="s">
        <v>359</v>
      </c>
      <c r="D181" s="39"/>
      <c r="E181" s="39">
        <v>1123</v>
      </c>
      <c r="F181" s="40"/>
      <c r="G181" s="40"/>
      <c r="H181" s="40"/>
      <c r="I181" s="40">
        <v>1590720</v>
      </c>
    </row>
    <row r="182" spans="1:9" ht="15.75" x14ac:dyDescent="0.25">
      <c r="A182" s="36" t="s">
        <v>96</v>
      </c>
      <c r="B182" s="34" t="s">
        <v>1271</v>
      </c>
      <c r="C182" s="39" t="s">
        <v>400</v>
      </c>
      <c r="D182" s="39"/>
      <c r="E182" s="39" t="s">
        <v>554</v>
      </c>
      <c r="F182" s="40"/>
      <c r="G182" s="40"/>
      <c r="H182" s="40"/>
      <c r="I182" s="40">
        <v>1834240</v>
      </c>
    </row>
    <row r="183" spans="1:9" ht="15.75" x14ac:dyDescent="0.25">
      <c r="A183" s="36" t="s">
        <v>96</v>
      </c>
      <c r="B183" s="34" t="s">
        <v>1271</v>
      </c>
      <c r="C183" s="39" t="s">
        <v>246</v>
      </c>
      <c r="D183" s="39"/>
      <c r="E183" s="39" t="s">
        <v>553</v>
      </c>
      <c r="F183" s="40"/>
      <c r="G183" s="40"/>
      <c r="H183" s="40"/>
      <c r="I183" s="40">
        <v>418400</v>
      </c>
    </row>
    <row r="184" spans="1:9" ht="15.75" x14ac:dyDescent="0.25">
      <c r="A184" s="36" t="s">
        <v>96</v>
      </c>
      <c r="B184" s="34" t="s">
        <v>1271</v>
      </c>
      <c r="C184" s="39" t="s">
        <v>247</v>
      </c>
      <c r="D184" s="39"/>
      <c r="E184" s="39" t="s">
        <v>134</v>
      </c>
      <c r="F184" s="40"/>
      <c r="G184" s="40"/>
      <c r="H184" s="40"/>
      <c r="I184" s="40">
        <v>992900</v>
      </c>
    </row>
    <row r="185" spans="1:9" ht="15.75" x14ac:dyDescent="0.25">
      <c r="A185" s="36" t="s">
        <v>96</v>
      </c>
      <c r="B185" s="34" t="s">
        <v>1271</v>
      </c>
      <c r="C185" s="39" t="s">
        <v>1272</v>
      </c>
      <c r="D185" s="39"/>
      <c r="E185" s="39" t="s">
        <v>554</v>
      </c>
      <c r="F185" s="40"/>
      <c r="G185" s="40"/>
      <c r="H185" s="40"/>
      <c r="I185" s="40">
        <v>2292360</v>
      </c>
    </row>
    <row r="186" spans="1:9" ht="15.75" x14ac:dyDescent="0.25">
      <c r="A186" s="35" t="s">
        <v>13</v>
      </c>
      <c r="B186" s="34"/>
      <c r="C186" s="39"/>
      <c r="D186" s="39"/>
      <c r="E186" s="39"/>
      <c r="F186" s="40"/>
      <c r="G186" s="40"/>
      <c r="H186" s="40"/>
      <c r="I186" s="40"/>
    </row>
    <row r="187" spans="1:9" ht="15.75" x14ac:dyDescent="0.25">
      <c r="A187" s="36" t="s">
        <v>97</v>
      </c>
      <c r="B187" s="34" t="s">
        <v>1465</v>
      </c>
      <c r="C187" s="39">
        <v>6511041</v>
      </c>
      <c r="D187" s="39"/>
      <c r="E187" s="39" t="s">
        <v>1461</v>
      </c>
      <c r="F187" s="40"/>
      <c r="G187" s="40">
        <v>1154600</v>
      </c>
      <c r="H187" s="40"/>
      <c r="I187" s="40"/>
    </row>
    <row r="188" spans="1:9" ht="15.75" x14ac:dyDescent="0.25">
      <c r="A188" s="36" t="s">
        <v>97</v>
      </c>
      <c r="B188" s="34" t="s">
        <v>1466</v>
      </c>
      <c r="C188" s="39">
        <v>6511044</v>
      </c>
      <c r="D188" s="39"/>
      <c r="E188" s="39" t="s">
        <v>1461</v>
      </c>
      <c r="F188" s="40"/>
      <c r="G188" s="40">
        <v>447200</v>
      </c>
      <c r="H188" s="40"/>
      <c r="I188" s="40"/>
    </row>
    <row r="189" spans="1:9" ht="15.75" x14ac:dyDescent="0.25">
      <c r="A189" s="36" t="s">
        <v>97</v>
      </c>
      <c r="B189" s="34" t="s">
        <v>1466</v>
      </c>
      <c r="C189" s="39">
        <v>6511047</v>
      </c>
      <c r="D189" s="39"/>
      <c r="E189" s="39" t="s">
        <v>1461</v>
      </c>
      <c r="F189" s="40"/>
      <c r="G189" s="40">
        <v>966800</v>
      </c>
      <c r="H189" s="40"/>
      <c r="I189" s="40"/>
    </row>
    <row r="190" spans="1:9" ht="15.75" x14ac:dyDescent="0.25">
      <c r="A190" s="36" t="s">
        <v>97</v>
      </c>
      <c r="B190" s="34" t="s">
        <v>1466</v>
      </c>
      <c r="C190" s="39">
        <v>6511051</v>
      </c>
      <c r="D190" s="39"/>
      <c r="E190" s="39" t="s">
        <v>1461</v>
      </c>
      <c r="F190" s="40"/>
      <c r="G190" s="40">
        <v>891520</v>
      </c>
      <c r="H190" s="40"/>
      <c r="I190" s="40"/>
    </row>
    <row r="191" spans="1:9" ht="15.75" x14ac:dyDescent="0.25">
      <c r="A191" s="36" t="s">
        <v>97</v>
      </c>
      <c r="B191" s="34" t="s">
        <v>1466</v>
      </c>
      <c r="C191" s="39">
        <v>6511055</v>
      </c>
      <c r="D191" s="39"/>
      <c r="E191" s="39" t="s">
        <v>1461</v>
      </c>
      <c r="F191" s="40"/>
      <c r="G191" s="40">
        <v>458460</v>
      </c>
      <c r="H191" s="40"/>
      <c r="I191" s="40"/>
    </row>
    <row r="192" spans="1:9" ht="15.75" x14ac:dyDescent="0.25">
      <c r="A192" s="36" t="s">
        <v>97</v>
      </c>
      <c r="B192" s="34" t="s">
        <v>1466</v>
      </c>
      <c r="C192" s="39">
        <v>6511058</v>
      </c>
      <c r="D192" s="39"/>
      <c r="E192" s="39" t="s">
        <v>1461</v>
      </c>
      <c r="F192" s="40"/>
      <c r="G192" s="40">
        <v>552480</v>
      </c>
      <c r="H192" s="40"/>
      <c r="I192" s="40"/>
    </row>
    <row r="193" spans="1:9" ht="15.75" x14ac:dyDescent="0.25">
      <c r="A193" s="36" t="s">
        <v>97</v>
      </c>
      <c r="B193" s="34" t="s">
        <v>1466</v>
      </c>
      <c r="C193" s="39">
        <v>6511060</v>
      </c>
      <c r="D193" s="39"/>
      <c r="E193" s="39" t="s">
        <v>1461</v>
      </c>
      <c r="F193" s="40"/>
      <c r="G193" s="40">
        <v>573760</v>
      </c>
      <c r="H193" s="40"/>
      <c r="I193" s="40"/>
    </row>
    <row r="194" spans="1:9" ht="15.75" x14ac:dyDescent="0.25">
      <c r="A194" s="36" t="s">
        <v>97</v>
      </c>
      <c r="B194" s="34" t="s">
        <v>1467</v>
      </c>
      <c r="C194" s="39">
        <v>8103001</v>
      </c>
      <c r="D194" s="39" t="s">
        <v>1468</v>
      </c>
      <c r="E194" s="39" t="s">
        <v>134</v>
      </c>
      <c r="F194" s="40"/>
      <c r="G194" s="40">
        <v>1932143</v>
      </c>
      <c r="H194" s="40"/>
      <c r="I194" s="40"/>
    </row>
    <row r="195" spans="1:9" ht="15.75" x14ac:dyDescent="0.25">
      <c r="A195" s="36" t="s">
        <v>97</v>
      </c>
      <c r="B195" s="34" t="s">
        <v>1469</v>
      </c>
      <c r="C195" s="39" t="s">
        <v>1470</v>
      </c>
      <c r="D195" s="39" t="s">
        <v>1471</v>
      </c>
      <c r="E195" s="39" t="s">
        <v>554</v>
      </c>
      <c r="F195" s="40"/>
      <c r="G195" s="40">
        <v>742789</v>
      </c>
      <c r="H195" s="40"/>
      <c r="I195" s="40"/>
    </row>
    <row r="196" spans="1:9" ht="15.75" x14ac:dyDescent="0.25">
      <c r="A196" s="36" t="s">
        <v>97</v>
      </c>
      <c r="B196" s="34" t="s">
        <v>1472</v>
      </c>
      <c r="C196" s="39" t="s">
        <v>1473</v>
      </c>
      <c r="D196" s="39" t="s">
        <v>1474</v>
      </c>
      <c r="E196" s="39" t="s">
        <v>554</v>
      </c>
      <c r="F196" s="40"/>
      <c r="G196" s="40">
        <v>343746</v>
      </c>
      <c r="H196" s="40"/>
      <c r="I196" s="40"/>
    </row>
    <row r="197" spans="1:9" ht="15.75" x14ac:dyDescent="0.25">
      <c r="A197" s="36" t="s">
        <v>97</v>
      </c>
      <c r="B197" s="34" t="s">
        <v>1475</v>
      </c>
      <c r="C197" s="39" t="s">
        <v>1476</v>
      </c>
      <c r="D197" s="39" t="s">
        <v>1477</v>
      </c>
      <c r="E197" s="39" t="s">
        <v>134</v>
      </c>
      <c r="F197" s="40"/>
      <c r="G197" s="40">
        <v>1232907</v>
      </c>
      <c r="H197" s="40"/>
      <c r="I197" s="40"/>
    </row>
    <row r="198" spans="1:9" ht="15.75" x14ac:dyDescent="0.25">
      <c r="A198" s="36" t="s">
        <v>97</v>
      </c>
      <c r="B198" s="34" t="s">
        <v>1475</v>
      </c>
      <c r="C198" s="39" t="s">
        <v>1478</v>
      </c>
      <c r="D198" s="39" t="s">
        <v>1479</v>
      </c>
      <c r="E198" s="39" t="s">
        <v>554</v>
      </c>
      <c r="F198" s="40"/>
      <c r="G198" s="40">
        <v>539244</v>
      </c>
      <c r="H198" s="40"/>
      <c r="I198" s="40"/>
    </row>
    <row r="199" spans="1:9" ht="15.75" x14ac:dyDescent="0.25">
      <c r="A199" s="36" t="s">
        <v>97</v>
      </c>
      <c r="B199" s="34" t="s">
        <v>1480</v>
      </c>
      <c r="C199" s="39" t="s">
        <v>1481</v>
      </c>
      <c r="D199" s="39" t="s">
        <v>1482</v>
      </c>
      <c r="E199" s="39" t="s">
        <v>554</v>
      </c>
      <c r="F199" s="40"/>
      <c r="G199" s="40">
        <v>1065568</v>
      </c>
      <c r="H199" s="40"/>
      <c r="I199" s="40"/>
    </row>
    <row r="200" spans="1:9" ht="15.75" x14ac:dyDescent="0.25">
      <c r="A200" s="36" t="s">
        <v>97</v>
      </c>
      <c r="B200" s="34" t="s">
        <v>1483</v>
      </c>
      <c r="C200" s="39" t="s">
        <v>1484</v>
      </c>
      <c r="D200" s="39" t="s">
        <v>1485</v>
      </c>
      <c r="E200" s="39" t="s">
        <v>554</v>
      </c>
      <c r="F200" s="40"/>
      <c r="G200" s="40">
        <v>3314875</v>
      </c>
      <c r="H200" s="40"/>
      <c r="I200" s="40"/>
    </row>
    <row r="201" spans="1:9" ht="15.75" x14ac:dyDescent="0.25">
      <c r="A201" s="36" t="s">
        <v>97</v>
      </c>
      <c r="B201" s="34" t="s">
        <v>1483</v>
      </c>
      <c r="C201" s="39" t="s">
        <v>1486</v>
      </c>
      <c r="D201" s="39" t="s">
        <v>1487</v>
      </c>
      <c r="E201" s="39" t="s">
        <v>134</v>
      </c>
      <c r="F201" s="40"/>
      <c r="G201" s="40">
        <v>3423796</v>
      </c>
      <c r="H201" s="40"/>
      <c r="I201" s="40"/>
    </row>
    <row r="202" spans="1:9" ht="15.75" x14ac:dyDescent="0.25">
      <c r="A202" s="36" t="s">
        <v>97</v>
      </c>
      <c r="B202" s="34" t="s">
        <v>1488</v>
      </c>
      <c r="C202" s="39" t="s">
        <v>1489</v>
      </c>
      <c r="D202" s="39" t="s">
        <v>1490</v>
      </c>
      <c r="E202" s="39" t="s">
        <v>554</v>
      </c>
      <c r="F202" s="40"/>
      <c r="G202" s="40">
        <v>377746</v>
      </c>
      <c r="H202" s="40"/>
      <c r="I202" s="40"/>
    </row>
    <row r="203" spans="1:9" ht="15.75" x14ac:dyDescent="0.25">
      <c r="A203" s="36" t="s">
        <v>97</v>
      </c>
      <c r="B203" s="34" t="s">
        <v>1491</v>
      </c>
      <c r="C203" s="39" t="s">
        <v>1492</v>
      </c>
      <c r="D203" s="39" t="s">
        <v>1493</v>
      </c>
      <c r="E203" s="39" t="s">
        <v>134</v>
      </c>
      <c r="F203" s="40"/>
      <c r="G203" s="40">
        <v>749536</v>
      </c>
      <c r="H203" s="40"/>
      <c r="I203" s="40"/>
    </row>
    <row r="204" spans="1:9" ht="15.75" x14ac:dyDescent="0.25">
      <c r="A204" s="36" t="s">
        <v>97</v>
      </c>
      <c r="B204" s="34" t="s">
        <v>1491</v>
      </c>
      <c r="C204" s="39" t="s">
        <v>1494</v>
      </c>
      <c r="D204" s="39" t="s">
        <v>1495</v>
      </c>
      <c r="E204" s="39" t="s">
        <v>554</v>
      </c>
      <c r="F204" s="40"/>
      <c r="G204" s="40">
        <v>1175511</v>
      </c>
      <c r="H204" s="40"/>
      <c r="I204" s="40"/>
    </row>
    <row r="205" spans="1:9" ht="15.75" x14ac:dyDescent="0.25">
      <c r="A205" s="36" t="s">
        <v>97</v>
      </c>
      <c r="B205" s="34" t="s">
        <v>1496</v>
      </c>
      <c r="C205" s="39" t="s">
        <v>1497</v>
      </c>
      <c r="D205" s="39" t="s">
        <v>1498</v>
      </c>
      <c r="E205" s="39" t="s">
        <v>554</v>
      </c>
      <c r="F205" s="40"/>
      <c r="G205" s="40">
        <v>618968</v>
      </c>
      <c r="H205" s="40"/>
      <c r="I205" s="40"/>
    </row>
    <row r="206" spans="1:9" ht="15.75" x14ac:dyDescent="0.25">
      <c r="A206" s="36" t="s">
        <v>97</v>
      </c>
      <c r="B206" s="34" t="s">
        <v>1499</v>
      </c>
      <c r="C206" s="39" t="s">
        <v>1500</v>
      </c>
      <c r="D206" s="39" t="s">
        <v>1501</v>
      </c>
      <c r="E206" s="39" t="s">
        <v>134</v>
      </c>
      <c r="F206" s="40"/>
      <c r="G206" s="40">
        <v>5519529</v>
      </c>
      <c r="H206" s="40"/>
      <c r="I206" s="40"/>
    </row>
    <row r="207" spans="1:9" ht="15.75" x14ac:dyDescent="0.25">
      <c r="A207" s="36" t="s">
        <v>97</v>
      </c>
      <c r="B207" s="34" t="s">
        <v>1499</v>
      </c>
      <c r="C207" s="39" t="s">
        <v>1502</v>
      </c>
      <c r="D207" s="39" t="s">
        <v>1503</v>
      </c>
      <c r="E207" s="39" t="s">
        <v>554</v>
      </c>
      <c r="F207" s="40"/>
      <c r="G207" s="40">
        <v>2770682</v>
      </c>
      <c r="H207" s="40"/>
      <c r="I207" s="40"/>
    </row>
    <row r="208" spans="1:9" ht="15.75" x14ac:dyDescent="0.25">
      <c r="A208" s="36" t="s">
        <v>97</v>
      </c>
      <c r="B208" s="34" t="s">
        <v>1504</v>
      </c>
      <c r="C208" s="39" t="s">
        <v>1505</v>
      </c>
      <c r="D208" s="39" t="s">
        <v>1506</v>
      </c>
      <c r="E208" s="39" t="s">
        <v>554</v>
      </c>
      <c r="F208" s="40"/>
      <c r="G208" s="40">
        <v>1733494</v>
      </c>
      <c r="H208" s="40"/>
      <c r="I208" s="40"/>
    </row>
    <row r="209" spans="1:9" ht="15.75" x14ac:dyDescent="0.25">
      <c r="A209" s="36" t="s">
        <v>97</v>
      </c>
      <c r="B209" s="34" t="s">
        <v>1435</v>
      </c>
      <c r="C209" s="39" t="s">
        <v>244</v>
      </c>
      <c r="D209" s="39"/>
      <c r="E209" s="39" t="s">
        <v>554</v>
      </c>
      <c r="F209" s="40"/>
      <c r="G209" s="40"/>
      <c r="H209" s="40">
        <v>451240</v>
      </c>
      <c r="I209" s="40"/>
    </row>
    <row r="210" spans="1:9" ht="15.75" x14ac:dyDescent="0.25">
      <c r="A210" s="36" t="s">
        <v>97</v>
      </c>
      <c r="B210" s="34" t="s">
        <v>1437</v>
      </c>
      <c r="C210" s="39" t="s">
        <v>974</v>
      </c>
      <c r="D210" s="39"/>
      <c r="E210" s="39" t="s">
        <v>554</v>
      </c>
      <c r="F210" s="40"/>
      <c r="G210" s="40"/>
      <c r="H210" s="40">
        <v>327840</v>
      </c>
      <c r="I210" s="40"/>
    </row>
    <row r="211" spans="1:9" ht="15.75" x14ac:dyDescent="0.25">
      <c r="A211" s="36" t="s">
        <v>97</v>
      </c>
      <c r="B211" s="34" t="s">
        <v>1463</v>
      </c>
      <c r="C211" s="39">
        <v>5101001</v>
      </c>
      <c r="D211" s="39"/>
      <c r="E211" s="39">
        <v>1122</v>
      </c>
      <c r="F211" s="40"/>
      <c r="G211" s="40"/>
      <c r="H211" s="40">
        <v>119260</v>
      </c>
      <c r="I211" s="40"/>
    </row>
    <row r="212" spans="1:9" ht="15.75" x14ac:dyDescent="0.25">
      <c r="A212" s="36" t="s">
        <v>97</v>
      </c>
      <c r="B212" s="34" t="s">
        <v>1435</v>
      </c>
      <c r="C212" s="39" t="s">
        <v>246</v>
      </c>
      <c r="D212" s="39"/>
      <c r="E212" s="39" t="s">
        <v>553</v>
      </c>
      <c r="F212" s="40"/>
      <c r="G212" s="40"/>
      <c r="H212" s="40"/>
      <c r="I212" s="40">
        <v>487840</v>
      </c>
    </row>
    <row r="213" spans="1:9" ht="15.75" x14ac:dyDescent="0.25">
      <c r="A213" s="36" t="s">
        <v>97</v>
      </c>
      <c r="B213" s="34" t="s">
        <v>1435</v>
      </c>
      <c r="C213" s="39" t="s">
        <v>365</v>
      </c>
      <c r="D213" s="39"/>
      <c r="E213" s="39" t="s">
        <v>553</v>
      </c>
      <c r="F213" s="40"/>
      <c r="G213" s="40"/>
      <c r="H213" s="40"/>
      <c r="I213" s="40">
        <v>1138060</v>
      </c>
    </row>
    <row r="214" spans="1:9" ht="15.75" x14ac:dyDescent="0.25">
      <c r="A214" s="36" t="s">
        <v>97</v>
      </c>
      <c r="B214" s="34" t="s">
        <v>1435</v>
      </c>
      <c r="C214" s="39" t="s">
        <v>194</v>
      </c>
      <c r="D214" s="39"/>
      <c r="E214" s="39" t="s">
        <v>553</v>
      </c>
      <c r="F214" s="40"/>
      <c r="G214" s="40"/>
      <c r="H214" s="40"/>
      <c r="I214" s="40">
        <v>982080</v>
      </c>
    </row>
    <row r="215" spans="1:9" ht="15.75" x14ac:dyDescent="0.25">
      <c r="A215" s="36" t="s">
        <v>97</v>
      </c>
      <c r="B215" s="34" t="s">
        <v>1435</v>
      </c>
      <c r="C215" s="39" t="s">
        <v>401</v>
      </c>
      <c r="D215" s="39"/>
      <c r="E215" s="39" t="s">
        <v>553</v>
      </c>
      <c r="F215" s="40"/>
      <c r="G215" s="40"/>
      <c r="H215" s="40"/>
      <c r="I215" s="40">
        <v>979300</v>
      </c>
    </row>
    <row r="216" spans="1:9" ht="15.75" x14ac:dyDescent="0.25">
      <c r="A216" s="36" t="s">
        <v>97</v>
      </c>
      <c r="B216" s="34" t="s">
        <v>1437</v>
      </c>
      <c r="C216" s="39" t="s">
        <v>975</v>
      </c>
      <c r="D216" s="39"/>
      <c r="E216" s="39" t="s">
        <v>554</v>
      </c>
      <c r="F216" s="40"/>
      <c r="G216" s="40"/>
      <c r="H216" s="40"/>
      <c r="I216" s="40">
        <v>97700</v>
      </c>
    </row>
    <row r="217" spans="1:9" ht="15.75" x14ac:dyDescent="0.25">
      <c r="A217" s="36" t="s">
        <v>97</v>
      </c>
      <c r="B217" s="34" t="s">
        <v>1437</v>
      </c>
      <c r="C217" s="39" t="s">
        <v>978</v>
      </c>
      <c r="D217" s="39"/>
      <c r="E217" s="39" t="s">
        <v>553</v>
      </c>
      <c r="F217" s="40"/>
      <c r="G217" s="40"/>
      <c r="H217" s="40"/>
      <c r="I217" s="40">
        <v>621560</v>
      </c>
    </row>
    <row r="218" spans="1:9" ht="15.75" x14ac:dyDescent="0.25">
      <c r="A218" s="36" t="s">
        <v>97</v>
      </c>
      <c r="B218" s="34" t="s">
        <v>1438</v>
      </c>
      <c r="C218" s="39" t="s">
        <v>993</v>
      </c>
      <c r="D218" s="39"/>
      <c r="E218" s="39" t="s">
        <v>553</v>
      </c>
      <c r="F218" s="40"/>
      <c r="G218" s="40"/>
      <c r="H218" s="40"/>
      <c r="I218" s="40">
        <v>555220</v>
      </c>
    </row>
    <row r="219" spans="1:9" ht="15.75" x14ac:dyDescent="0.25">
      <c r="A219" s="36" t="s">
        <v>97</v>
      </c>
      <c r="B219" s="34" t="s">
        <v>1439</v>
      </c>
      <c r="C219" s="39" t="s">
        <v>1440</v>
      </c>
      <c r="D219" s="39"/>
      <c r="E219" s="39" t="s">
        <v>553</v>
      </c>
      <c r="F219" s="40"/>
      <c r="G219" s="40"/>
      <c r="H219" s="40"/>
      <c r="I219" s="40">
        <v>243800</v>
      </c>
    </row>
    <row r="220" spans="1:9" ht="15.75" x14ac:dyDescent="0.25">
      <c r="A220" s="36" t="s">
        <v>97</v>
      </c>
      <c r="B220" s="34" t="s">
        <v>1441</v>
      </c>
      <c r="C220" s="39" t="s">
        <v>1442</v>
      </c>
      <c r="D220" s="39"/>
      <c r="E220" s="39" t="s">
        <v>553</v>
      </c>
      <c r="F220" s="40"/>
      <c r="G220" s="40"/>
      <c r="H220" s="40"/>
      <c r="I220" s="40">
        <v>1107100</v>
      </c>
    </row>
    <row r="221" spans="1:9" ht="15.75" x14ac:dyDescent="0.25">
      <c r="A221" s="36" t="s">
        <v>97</v>
      </c>
      <c r="B221" s="34" t="s">
        <v>1441</v>
      </c>
      <c r="C221" s="39" t="s">
        <v>1443</v>
      </c>
      <c r="D221" s="39"/>
      <c r="E221" s="39" t="s">
        <v>553</v>
      </c>
      <c r="F221" s="40"/>
      <c r="G221" s="40"/>
      <c r="H221" s="40"/>
      <c r="I221" s="40">
        <v>1019180</v>
      </c>
    </row>
    <row r="222" spans="1:9" ht="15.75" x14ac:dyDescent="0.25">
      <c r="A222" s="36" t="s">
        <v>97</v>
      </c>
      <c r="B222" s="34" t="s">
        <v>1441</v>
      </c>
      <c r="C222" s="39" t="s">
        <v>1444</v>
      </c>
      <c r="D222" s="39"/>
      <c r="E222" s="39" t="s">
        <v>553</v>
      </c>
      <c r="F222" s="40"/>
      <c r="G222" s="40"/>
      <c r="H222" s="40"/>
      <c r="I222" s="40">
        <v>249100</v>
      </c>
    </row>
    <row r="223" spans="1:9" ht="15.75" x14ac:dyDescent="0.25">
      <c r="A223" s="36" t="s">
        <v>97</v>
      </c>
      <c r="B223" s="34" t="s">
        <v>1445</v>
      </c>
      <c r="C223" s="39" t="s">
        <v>1446</v>
      </c>
      <c r="D223" s="39"/>
      <c r="E223" s="39" t="s">
        <v>553</v>
      </c>
      <c r="F223" s="40"/>
      <c r="G223" s="40"/>
      <c r="H223" s="40"/>
      <c r="I223" s="40">
        <v>387900</v>
      </c>
    </row>
    <row r="224" spans="1:9" ht="15.75" x14ac:dyDescent="0.25">
      <c r="A224" s="36" t="s">
        <v>97</v>
      </c>
      <c r="B224" s="34" t="s">
        <v>1445</v>
      </c>
      <c r="C224" s="39" t="s">
        <v>1447</v>
      </c>
      <c r="D224" s="39"/>
      <c r="E224" s="39" t="s">
        <v>134</v>
      </c>
      <c r="F224" s="40"/>
      <c r="G224" s="40"/>
      <c r="H224" s="40"/>
      <c r="I224" s="40">
        <v>79080</v>
      </c>
    </row>
    <row r="225" spans="1:9" ht="15.75" x14ac:dyDescent="0.25">
      <c r="A225" s="36" t="s">
        <v>97</v>
      </c>
      <c r="B225" s="34" t="s">
        <v>1445</v>
      </c>
      <c r="C225" s="39" t="s">
        <v>1448</v>
      </c>
      <c r="D225" s="39"/>
      <c r="E225" s="39" t="s">
        <v>553</v>
      </c>
      <c r="F225" s="40"/>
      <c r="G225" s="40"/>
      <c r="H225" s="40"/>
      <c r="I225" s="40">
        <v>612000</v>
      </c>
    </row>
    <row r="226" spans="1:9" ht="15.75" x14ac:dyDescent="0.25">
      <c r="A226" s="36" t="s">
        <v>97</v>
      </c>
      <c r="B226" s="34" t="s">
        <v>1445</v>
      </c>
      <c r="C226" s="39" t="s">
        <v>1449</v>
      </c>
      <c r="D226" s="39"/>
      <c r="E226" s="39" t="s">
        <v>553</v>
      </c>
      <c r="F226" s="40"/>
      <c r="G226" s="40"/>
      <c r="H226" s="40"/>
      <c r="I226" s="40">
        <v>669960</v>
      </c>
    </row>
    <row r="227" spans="1:9" ht="15.75" x14ac:dyDescent="0.25">
      <c r="A227" s="36" t="s">
        <v>97</v>
      </c>
      <c r="B227" s="34" t="s">
        <v>1445</v>
      </c>
      <c r="C227" s="39" t="s">
        <v>1450</v>
      </c>
      <c r="D227" s="39"/>
      <c r="E227" s="39" t="s">
        <v>553</v>
      </c>
      <c r="F227" s="40"/>
      <c r="G227" s="40"/>
      <c r="H227" s="40"/>
      <c r="I227" s="40">
        <v>732440</v>
      </c>
    </row>
    <row r="228" spans="1:9" ht="15.75" x14ac:dyDescent="0.25">
      <c r="A228" s="36" t="s">
        <v>97</v>
      </c>
      <c r="B228" s="34" t="s">
        <v>1445</v>
      </c>
      <c r="C228" s="39" t="s">
        <v>1451</v>
      </c>
      <c r="D228" s="39"/>
      <c r="E228" s="39" t="s">
        <v>553</v>
      </c>
      <c r="F228" s="40"/>
      <c r="G228" s="40"/>
      <c r="H228" s="40"/>
      <c r="I228" s="40">
        <v>856880</v>
      </c>
    </row>
    <row r="229" spans="1:9" ht="15.75" x14ac:dyDescent="0.25">
      <c r="A229" s="36" t="s">
        <v>97</v>
      </c>
      <c r="B229" s="34" t="s">
        <v>1445</v>
      </c>
      <c r="C229" s="39" t="s">
        <v>1452</v>
      </c>
      <c r="D229" s="39"/>
      <c r="E229" s="39" t="s">
        <v>554</v>
      </c>
      <c r="F229" s="40"/>
      <c r="G229" s="40"/>
      <c r="H229" s="40"/>
      <c r="I229" s="40">
        <v>233200</v>
      </c>
    </row>
    <row r="230" spans="1:9" ht="15.75" x14ac:dyDescent="0.25">
      <c r="A230" s="36" t="s">
        <v>97</v>
      </c>
      <c r="B230" s="34" t="s">
        <v>1445</v>
      </c>
      <c r="C230" s="39" t="s">
        <v>1453</v>
      </c>
      <c r="D230" s="39"/>
      <c r="E230" s="39" t="s">
        <v>553</v>
      </c>
      <c r="F230" s="40"/>
      <c r="G230" s="40"/>
      <c r="H230" s="40"/>
      <c r="I230" s="40">
        <v>429360</v>
      </c>
    </row>
    <row r="231" spans="1:9" ht="15.75" x14ac:dyDescent="0.25">
      <c r="A231" s="36" t="s">
        <v>97</v>
      </c>
      <c r="B231" s="34" t="s">
        <v>1454</v>
      </c>
      <c r="C231" s="39" t="s">
        <v>1455</v>
      </c>
      <c r="D231" s="39"/>
      <c r="E231" s="39" t="s">
        <v>553</v>
      </c>
      <c r="F231" s="40"/>
      <c r="G231" s="40"/>
      <c r="H231" s="40"/>
      <c r="I231" s="40">
        <v>64280</v>
      </c>
    </row>
    <row r="232" spans="1:9" ht="15.75" x14ac:dyDescent="0.25">
      <c r="A232" s="36" t="s">
        <v>97</v>
      </c>
      <c r="B232" s="34" t="s">
        <v>1456</v>
      </c>
      <c r="C232" s="39" t="s">
        <v>354</v>
      </c>
      <c r="D232" s="39"/>
      <c r="E232" s="39" t="s">
        <v>554</v>
      </c>
      <c r="F232" s="40"/>
      <c r="G232" s="40"/>
      <c r="H232" s="40"/>
      <c r="I232" s="40">
        <v>130020</v>
      </c>
    </row>
    <row r="233" spans="1:9" ht="15.75" x14ac:dyDescent="0.25">
      <c r="A233" s="36" t="s">
        <v>97</v>
      </c>
      <c r="B233" s="34" t="s">
        <v>1456</v>
      </c>
      <c r="C233" s="39" t="s">
        <v>390</v>
      </c>
      <c r="D233" s="39"/>
      <c r="E233" s="39" t="s">
        <v>553</v>
      </c>
      <c r="F233" s="40"/>
      <c r="G233" s="40"/>
      <c r="H233" s="40"/>
      <c r="I233" s="40">
        <v>392080</v>
      </c>
    </row>
    <row r="234" spans="1:9" ht="15.75" x14ac:dyDescent="0.25">
      <c r="A234" s="36" t="s">
        <v>97</v>
      </c>
      <c r="B234" s="34" t="s">
        <v>1457</v>
      </c>
      <c r="C234" s="39" t="s">
        <v>193</v>
      </c>
      <c r="D234" s="39"/>
      <c r="E234" s="39" t="s">
        <v>554</v>
      </c>
      <c r="F234" s="40"/>
      <c r="G234" s="40"/>
      <c r="H234" s="40"/>
      <c r="I234" s="40">
        <v>435540</v>
      </c>
    </row>
    <row r="235" spans="1:9" ht="15.75" x14ac:dyDescent="0.25">
      <c r="A235" s="36" t="s">
        <v>97</v>
      </c>
      <c r="B235" s="34" t="s">
        <v>1457</v>
      </c>
      <c r="C235" s="39" t="s">
        <v>401</v>
      </c>
      <c r="D235" s="39"/>
      <c r="E235" s="39" t="s">
        <v>553</v>
      </c>
      <c r="F235" s="40"/>
      <c r="G235" s="40"/>
      <c r="H235" s="40"/>
      <c r="I235" s="40">
        <v>1332200</v>
      </c>
    </row>
    <row r="236" spans="1:9" ht="15.75" x14ac:dyDescent="0.25">
      <c r="A236" s="36" t="s">
        <v>97</v>
      </c>
      <c r="B236" s="34" t="s">
        <v>1457</v>
      </c>
      <c r="C236" s="39" t="s">
        <v>1458</v>
      </c>
      <c r="D236" s="39"/>
      <c r="E236" s="39" t="s">
        <v>553</v>
      </c>
      <c r="F236" s="40"/>
      <c r="G236" s="40"/>
      <c r="H236" s="40"/>
      <c r="I236" s="40">
        <v>920880</v>
      </c>
    </row>
    <row r="237" spans="1:9" ht="15.75" x14ac:dyDescent="0.25">
      <c r="A237" s="36" t="s">
        <v>97</v>
      </c>
      <c r="B237" s="34" t="s">
        <v>1459</v>
      </c>
      <c r="C237" s="39">
        <v>6502009</v>
      </c>
      <c r="D237" s="39"/>
      <c r="E237" s="39" t="s">
        <v>1460</v>
      </c>
      <c r="F237" s="40"/>
      <c r="G237" s="40"/>
      <c r="H237" s="40"/>
      <c r="I237" s="40">
        <v>2014820</v>
      </c>
    </row>
    <row r="238" spans="1:9" ht="15.75" x14ac:dyDescent="0.25">
      <c r="A238" s="36" t="s">
        <v>97</v>
      </c>
      <c r="B238" s="34" t="s">
        <v>1459</v>
      </c>
      <c r="C238" s="39">
        <v>6502010</v>
      </c>
      <c r="D238" s="39"/>
      <c r="E238" s="39" t="s">
        <v>1460</v>
      </c>
      <c r="F238" s="40"/>
      <c r="G238" s="40"/>
      <c r="H238" s="40"/>
      <c r="I238" s="40">
        <v>1694340</v>
      </c>
    </row>
    <row r="239" spans="1:9" ht="15.75" x14ac:dyDescent="0.25">
      <c r="A239" s="36" t="s">
        <v>97</v>
      </c>
      <c r="B239" s="34" t="s">
        <v>1459</v>
      </c>
      <c r="C239" s="39">
        <v>6502011</v>
      </c>
      <c r="D239" s="39"/>
      <c r="E239" s="39" t="s">
        <v>1461</v>
      </c>
      <c r="F239" s="40"/>
      <c r="G239" s="40"/>
      <c r="H239" s="40"/>
      <c r="I239" s="40">
        <v>631200</v>
      </c>
    </row>
    <row r="240" spans="1:9" ht="15.75" x14ac:dyDescent="0.25">
      <c r="A240" s="36" t="s">
        <v>97</v>
      </c>
      <c r="B240" s="34" t="s">
        <v>1459</v>
      </c>
      <c r="C240" s="39">
        <v>6502013</v>
      </c>
      <c r="D240" s="39"/>
      <c r="E240" s="39" t="s">
        <v>1460</v>
      </c>
      <c r="F240" s="40"/>
      <c r="G240" s="40"/>
      <c r="H240" s="40"/>
      <c r="I240" s="40">
        <v>1736880</v>
      </c>
    </row>
    <row r="241" spans="1:9" ht="15.75" x14ac:dyDescent="0.25">
      <c r="A241" s="36" t="s">
        <v>97</v>
      </c>
      <c r="B241" s="34" t="s">
        <v>1459</v>
      </c>
      <c r="C241" s="39">
        <v>6502015</v>
      </c>
      <c r="D241" s="39"/>
      <c r="E241" s="39" t="s">
        <v>1460</v>
      </c>
      <c r="F241" s="40"/>
      <c r="G241" s="40"/>
      <c r="H241" s="40"/>
      <c r="I241" s="40">
        <v>1267680</v>
      </c>
    </row>
    <row r="242" spans="1:9" ht="15.75" x14ac:dyDescent="0.25">
      <c r="A242" s="36" t="s">
        <v>97</v>
      </c>
      <c r="B242" s="34" t="s">
        <v>1459</v>
      </c>
      <c r="C242" s="39">
        <v>6502017</v>
      </c>
      <c r="D242" s="39"/>
      <c r="E242" s="39" t="s">
        <v>1460</v>
      </c>
      <c r="F242" s="40"/>
      <c r="G242" s="40"/>
      <c r="H242" s="40"/>
      <c r="I242" s="40">
        <v>849760</v>
      </c>
    </row>
    <row r="243" spans="1:9" ht="15.75" x14ac:dyDescent="0.25">
      <c r="A243" s="36" t="s">
        <v>97</v>
      </c>
      <c r="B243" s="34" t="s">
        <v>1459</v>
      </c>
      <c r="C243" s="39">
        <v>6502018</v>
      </c>
      <c r="D243" s="39"/>
      <c r="E243" s="39" t="s">
        <v>1460</v>
      </c>
      <c r="F243" s="40"/>
      <c r="G243" s="40"/>
      <c r="H243" s="40"/>
      <c r="I243" s="40">
        <v>271600</v>
      </c>
    </row>
    <row r="244" spans="1:9" ht="15.75" x14ac:dyDescent="0.25">
      <c r="A244" s="36" t="s">
        <v>97</v>
      </c>
      <c r="B244" s="34" t="s">
        <v>1462</v>
      </c>
      <c r="C244" s="39">
        <v>6512016</v>
      </c>
      <c r="D244" s="39"/>
      <c r="E244" s="39" t="s">
        <v>1460</v>
      </c>
      <c r="F244" s="40"/>
      <c r="G244" s="40"/>
      <c r="H244" s="40"/>
      <c r="I244" s="40">
        <v>573400</v>
      </c>
    </row>
    <row r="245" spans="1:9" ht="15.75" x14ac:dyDescent="0.25">
      <c r="A245" s="36" t="s">
        <v>97</v>
      </c>
      <c r="B245" s="34" t="s">
        <v>1462</v>
      </c>
      <c r="C245" s="39">
        <v>6512020</v>
      </c>
      <c r="D245" s="39"/>
      <c r="E245" s="39" t="s">
        <v>1460</v>
      </c>
      <c r="F245" s="40"/>
      <c r="G245" s="40"/>
      <c r="H245" s="40"/>
      <c r="I245" s="40">
        <v>437980</v>
      </c>
    </row>
    <row r="246" spans="1:9" ht="15.75" x14ac:dyDescent="0.25">
      <c r="A246" s="36" t="s">
        <v>97</v>
      </c>
      <c r="B246" s="34" t="s">
        <v>1462</v>
      </c>
      <c r="C246" s="39">
        <v>6512023</v>
      </c>
      <c r="D246" s="39"/>
      <c r="E246" s="39" t="s">
        <v>1460</v>
      </c>
      <c r="F246" s="40"/>
      <c r="G246" s="40"/>
      <c r="H246" s="40"/>
      <c r="I246" s="40">
        <v>517320</v>
      </c>
    </row>
    <row r="247" spans="1:9" ht="15.75" x14ac:dyDescent="0.25">
      <c r="A247" s="36" t="s">
        <v>97</v>
      </c>
      <c r="B247" s="34" t="s">
        <v>1462</v>
      </c>
      <c r="C247" s="39">
        <v>6512026</v>
      </c>
      <c r="D247" s="39"/>
      <c r="E247" s="39" t="s">
        <v>1460</v>
      </c>
      <c r="F247" s="40"/>
      <c r="G247" s="40"/>
      <c r="H247" s="40"/>
      <c r="I247" s="40">
        <v>483140</v>
      </c>
    </row>
    <row r="248" spans="1:9" ht="15.75" x14ac:dyDescent="0.25">
      <c r="A248" s="36" t="s">
        <v>97</v>
      </c>
      <c r="B248" s="34" t="s">
        <v>1462</v>
      </c>
      <c r="C248" s="39">
        <v>6512030</v>
      </c>
      <c r="D248" s="39"/>
      <c r="E248" s="39" t="s">
        <v>1460</v>
      </c>
      <c r="F248" s="40"/>
      <c r="G248" s="40"/>
      <c r="H248" s="40"/>
      <c r="I248" s="40">
        <v>618720</v>
      </c>
    </row>
    <row r="249" spans="1:9" ht="15.75" x14ac:dyDescent="0.25">
      <c r="A249" s="36" t="s">
        <v>97</v>
      </c>
      <c r="B249" s="34" t="s">
        <v>1462</v>
      </c>
      <c r="C249" s="39">
        <v>6512031</v>
      </c>
      <c r="D249" s="39"/>
      <c r="E249" s="39" t="s">
        <v>1461</v>
      </c>
      <c r="F249" s="40"/>
      <c r="G249" s="40"/>
      <c r="H249" s="40"/>
      <c r="I249" s="40">
        <v>77900</v>
      </c>
    </row>
    <row r="250" spans="1:9" ht="15.75" x14ac:dyDescent="0.25">
      <c r="A250" s="36" t="s">
        <v>97</v>
      </c>
      <c r="B250" s="34" t="s">
        <v>1462</v>
      </c>
      <c r="C250" s="39">
        <v>6512034</v>
      </c>
      <c r="D250" s="39"/>
      <c r="E250" s="39" t="s">
        <v>1460</v>
      </c>
      <c r="F250" s="40"/>
      <c r="G250" s="40"/>
      <c r="H250" s="40"/>
      <c r="I250" s="40">
        <v>460380</v>
      </c>
    </row>
    <row r="251" spans="1:9" ht="15.75" x14ac:dyDescent="0.25">
      <c r="A251" s="36" t="s">
        <v>97</v>
      </c>
      <c r="B251" s="34" t="s">
        <v>1463</v>
      </c>
      <c r="C251" s="39">
        <v>6501002</v>
      </c>
      <c r="D251" s="39"/>
      <c r="E251" s="39" t="s">
        <v>1460</v>
      </c>
      <c r="F251" s="40"/>
      <c r="G251" s="40"/>
      <c r="H251" s="40"/>
      <c r="I251" s="40">
        <v>1585740</v>
      </c>
    </row>
    <row r="252" spans="1:9" ht="15.75" x14ac:dyDescent="0.25">
      <c r="A252" s="36" t="s">
        <v>97</v>
      </c>
      <c r="B252" s="34" t="s">
        <v>1463</v>
      </c>
      <c r="C252" s="39">
        <v>6501005</v>
      </c>
      <c r="D252" s="39"/>
      <c r="E252" s="39" t="s">
        <v>1461</v>
      </c>
      <c r="F252" s="40"/>
      <c r="G252" s="40"/>
      <c r="H252" s="40"/>
      <c r="I252" s="40">
        <v>182640</v>
      </c>
    </row>
    <row r="253" spans="1:9" ht="15.75" x14ac:dyDescent="0.25">
      <c r="A253" s="36" t="s">
        <v>97</v>
      </c>
      <c r="B253" s="34" t="s">
        <v>1463</v>
      </c>
      <c r="C253" s="39">
        <v>6501006</v>
      </c>
      <c r="D253" s="39"/>
      <c r="E253" s="39" t="s">
        <v>1460</v>
      </c>
      <c r="F253" s="40"/>
      <c r="G253" s="40"/>
      <c r="H253" s="40"/>
      <c r="I253" s="40">
        <v>1229200</v>
      </c>
    </row>
    <row r="254" spans="1:9" ht="15.75" x14ac:dyDescent="0.25">
      <c r="A254" s="36" t="s">
        <v>97</v>
      </c>
      <c r="B254" s="34" t="s">
        <v>1463</v>
      </c>
      <c r="C254" s="39">
        <v>6501008</v>
      </c>
      <c r="D254" s="39"/>
      <c r="E254" s="39" t="s">
        <v>1460</v>
      </c>
      <c r="F254" s="40"/>
      <c r="G254" s="40"/>
      <c r="H254" s="40"/>
      <c r="I254" s="40">
        <v>1017080</v>
      </c>
    </row>
    <row r="255" spans="1:9" ht="15.75" x14ac:dyDescent="0.25">
      <c r="A255" s="36" t="s">
        <v>97</v>
      </c>
      <c r="B255" s="34" t="s">
        <v>1463</v>
      </c>
      <c r="C255" s="39">
        <v>6501010</v>
      </c>
      <c r="D255" s="39"/>
      <c r="E255" s="39" t="s">
        <v>1460</v>
      </c>
      <c r="F255" s="40"/>
      <c r="G255" s="40"/>
      <c r="H255" s="40"/>
      <c r="I255" s="40">
        <v>602760</v>
      </c>
    </row>
    <row r="256" spans="1:9" ht="15.75" x14ac:dyDescent="0.25">
      <c r="A256" s="36" t="s">
        <v>97</v>
      </c>
      <c r="B256" s="34" t="s">
        <v>1463</v>
      </c>
      <c r="C256" s="39">
        <v>6501011</v>
      </c>
      <c r="D256" s="39"/>
      <c r="E256" s="39" t="s">
        <v>1460</v>
      </c>
      <c r="F256" s="40"/>
      <c r="G256" s="40"/>
      <c r="H256" s="40"/>
      <c r="I256" s="40">
        <v>424080</v>
      </c>
    </row>
    <row r="257" spans="1:9" ht="15.75" x14ac:dyDescent="0.25">
      <c r="A257" s="36" t="s">
        <v>97</v>
      </c>
      <c r="B257" s="34" t="s">
        <v>1463</v>
      </c>
      <c r="C257" s="39">
        <v>6501012</v>
      </c>
      <c r="D257" s="39"/>
      <c r="E257" s="39" t="s">
        <v>1460</v>
      </c>
      <c r="F257" s="40"/>
      <c r="G257" s="40"/>
      <c r="H257" s="40"/>
      <c r="I257" s="40">
        <v>235000</v>
      </c>
    </row>
    <row r="258" spans="1:9" ht="15.75" x14ac:dyDescent="0.25">
      <c r="A258" s="36" t="s">
        <v>97</v>
      </c>
      <c r="B258" s="34" t="s">
        <v>1463</v>
      </c>
      <c r="C258" s="39">
        <v>6501013</v>
      </c>
      <c r="D258" s="39"/>
      <c r="E258" s="39" t="s">
        <v>1460</v>
      </c>
      <c r="F258" s="40"/>
      <c r="G258" s="40"/>
      <c r="H258" s="40"/>
      <c r="I258" s="40">
        <v>726900</v>
      </c>
    </row>
    <row r="259" spans="1:9" ht="15.75" x14ac:dyDescent="0.25">
      <c r="A259" s="36" t="s">
        <v>97</v>
      </c>
      <c r="B259" s="34" t="s">
        <v>1463</v>
      </c>
      <c r="C259" s="39">
        <v>6501014</v>
      </c>
      <c r="D259" s="39"/>
      <c r="E259" s="39" t="s">
        <v>1460</v>
      </c>
      <c r="F259" s="40"/>
      <c r="G259" s="40"/>
      <c r="H259" s="40"/>
      <c r="I259" s="40">
        <v>930140</v>
      </c>
    </row>
    <row r="260" spans="1:9" ht="15.75" x14ac:dyDescent="0.25">
      <c r="A260" s="36" t="s">
        <v>97</v>
      </c>
      <c r="B260" s="34" t="s">
        <v>1463</v>
      </c>
      <c r="C260" s="39">
        <v>6501015</v>
      </c>
      <c r="D260" s="39"/>
      <c r="E260" s="39" t="s">
        <v>1460</v>
      </c>
      <c r="F260" s="40"/>
      <c r="G260" s="40"/>
      <c r="H260" s="40"/>
      <c r="I260" s="40">
        <v>1186860</v>
      </c>
    </row>
    <row r="261" spans="1:9" ht="15.75" x14ac:dyDescent="0.25">
      <c r="A261" s="36" t="s">
        <v>97</v>
      </c>
      <c r="B261" s="34" t="s">
        <v>1463</v>
      </c>
      <c r="C261" s="39">
        <v>6501016</v>
      </c>
      <c r="D261" s="39"/>
      <c r="E261" s="39" t="s">
        <v>1460</v>
      </c>
      <c r="F261" s="40"/>
      <c r="G261" s="40"/>
      <c r="H261" s="40"/>
      <c r="I261" s="40">
        <v>1161740</v>
      </c>
    </row>
    <row r="262" spans="1:9" ht="15.75" x14ac:dyDescent="0.25">
      <c r="A262" s="36" t="s">
        <v>97</v>
      </c>
      <c r="B262" s="34" t="s">
        <v>1463</v>
      </c>
      <c r="C262" s="39">
        <v>6501017</v>
      </c>
      <c r="D262" s="39"/>
      <c r="E262" s="39" t="s">
        <v>1460</v>
      </c>
      <c r="F262" s="40"/>
      <c r="G262" s="40"/>
      <c r="H262" s="40"/>
      <c r="I262" s="40">
        <v>742140</v>
      </c>
    </row>
    <row r="263" spans="1:9" ht="15.75" x14ac:dyDescent="0.25">
      <c r="A263" s="36" t="s">
        <v>97</v>
      </c>
      <c r="B263" s="34" t="s">
        <v>1463</v>
      </c>
      <c r="C263" s="39">
        <v>6501018</v>
      </c>
      <c r="D263" s="39"/>
      <c r="E263" s="39" t="s">
        <v>1460</v>
      </c>
      <c r="F263" s="40"/>
      <c r="G263" s="40"/>
      <c r="H263" s="40"/>
      <c r="I263" s="40">
        <v>1006220</v>
      </c>
    </row>
    <row r="264" spans="1:9" ht="15.75" x14ac:dyDescent="0.25">
      <c r="A264" s="36" t="s">
        <v>97</v>
      </c>
      <c r="B264" s="34" t="s">
        <v>1463</v>
      </c>
      <c r="C264" s="39">
        <v>6501019</v>
      </c>
      <c r="D264" s="39"/>
      <c r="E264" s="39" t="s">
        <v>1460</v>
      </c>
      <c r="F264" s="40"/>
      <c r="G264" s="40"/>
      <c r="H264" s="40"/>
      <c r="I264" s="40">
        <v>1136700</v>
      </c>
    </row>
    <row r="265" spans="1:9" ht="15.75" x14ac:dyDescent="0.25">
      <c r="A265" s="36" t="s">
        <v>97</v>
      </c>
      <c r="B265" s="34" t="s">
        <v>1463</v>
      </c>
      <c r="C265" s="39">
        <v>6501020</v>
      </c>
      <c r="D265" s="39"/>
      <c r="E265" s="39" t="s">
        <v>1460</v>
      </c>
      <c r="F265" s="40"/>
      <c r="G265" s="40"/>
      <c r="H265" s="40"/>
      <c r="I265" s="40">
        <v>677200</v>
      </c>
    </row>
    <row r="266" spans="1:9" ht="15.75" x14ac:dyDescent="0.25">
      <c r="A266" s="36" t="s">
        <v>97</v>
      </c>
      <c r="B266" s="34" t="s">
        <v>1463</v>
      </c>
      <c r="C266" s="39">
        <v>6501021</v>
      </c>
      <c r="D266" s="39"/>
      <c r="E266" s="39" t="s">
        <v>1460</v>
      </c>
      <c r="F266" s="40"/>
      <c r="G266" s="40"/>
      <c r="H266" s="40"/>
      <c r="I266" s="40">
        <v>480680</v>
      </c>
    </row>
    <row r="267" spans="1:9" ht="15.75" x14ac:dyDescent="0.25">
      <c r="A267" s="36" t="s">
        <v>97</v>
      </c>
      <c r="B267" s="34" t="s">
        <v>1463</v>
      </c>
      <c r="C267" s="39">
        <v>6501022</v>
      </c>
      <c r="D267" s="39"/>
      <c r="E267" s="39" t="s">
        <v>1460</v>
      </c>
      <c r="F267" s="40"/>
      <c r="G267" s="40"/>
      <c r="H267" s="40"/>
      <c r="I267" s="40">
        <v>313800</v>
      </c>
    </row>
    <row r="268" spans="1:9" ht="15.75" x14ac:dyDescent="0.25">
      <c r="A268" s="36" t="s">
        <v>97</v>
      </c>
      <c r="B268" s="34" t="s">
        <v>1463</v>
      </c>
      <c r="C268" s="39">
        <v>6501023</v>
      </c>
      <c r="D268" s="39"/>
      <c r="E268" s="39" t="s">
        <v>1460</v>
      </c>
      <c r="F268" s="40"/>
      <c r="G268" s="40"/>
      <c r="H268" s="40"/>
      <c r="I268" s="40">
        <v>1197280</v>
      </c>
    </row>
    <row r="269" spans="1:9" ht="15.75" x14ac:dyDescent="0.25">
      <c r="A269" s="36" t="s">
        <v>97</v>
      </c>
      <c r="B269" s="34" t="s">
        <v>1463</v>
      </c>
      <c r="C269" s="39">
        <v>6501024</v>
      </c>
      <c r="D269" s="39"/>
      <c r="E269" s="39" t="s">
        <v>1460</v>
      </c>
      <c r="F269" s="40"/>
      <c r="G269" s="40"/>
      <c r="H269" s="40"/>
      <c r="I269" s="40">
        <v>1160920</v>
      </c>
    </row>
    <row r="270" spans="1:9" ht="15.75" x14ac:dyDescent="0.25">
      <c r="A270" s="36" t="s">
        <v>97</v>
      </c>
      <c r="B270" s="34" t="s">
        <v>1463</v>
      </c>
      <c r="C270" s="39">
        <v>6501025</v>
      </c>
      <c r="D270" s="39"/>
      <c r="E270" s="39" t="s">
        <v>1460</v>
      </c>
      <c r="F270" s="40"/>
      <c r="G270" s="40"/>
      <c r="H270" s="40"/>
      <c r="I270" s="40">
        <v>1075960</v>
      </c>
    </row>
    <row r="271" spans="1:9" ht="15.75" x14ac:dyDescent="0.25">
      <c r="A271" s="36" t="s">
        <v>97</v>
      </c>
      <c r="B271" s="34" t="s">
        <v>1463</v>
      </c>
      <c r="C271" s="39">
        <v>6501026</v>
      </c>
      <c r="D271" s="39"/>
      <c r="E271" s="39" t="s">
        <v>1460</v>
      </c>
      <c r="F271" s="40"/>
      <c r="G271" s="40"/>
      <c r="H271" s="40"/>
      <c r="I271" s="40">
        <v>1236500</v>
      </c>
    </row>
    <row r="272" spans="1:9" ht="15.75" x14ac:dyDescent="0.25">
      <c r="A272" s="36" t="s">
        <v>97</v>
      </c>
      <c r="B272" s="34" t="s">
        <v>1463</v>
      </c>
      <c r="C272" s="39">
        <v>6501027</v>
      </c>
      <c r="D272" s="39"/>
      <c r="E272" s="39" t="s">
        <v>1460</v>
      </c>
      <c r="F272" s="40"/>
      <c r="G272" s="40"/>
      <c r="H272" s="40"/>
      <c r="I272" s="40">
        <v>988700</v>
      </c>
    </row>
    <row r="273" spans="1:9" ht="15.75" x14ac:dyDescent="0.25">
      <c r="A273" s="36" t="s">
        <v>97</v>
      </c>
      <c r="B273" s="34" t="s">
        <v>1463</v>
      </c>
      <c r="C273" s="39">
        <v>6501028</v>
      </c>
      <c r="D273" s="39"/>
      <c r="E273" s="39" t="s">
        <v>1460</v>
      </c>
      <c r="F273" s="40"/>
      <c r="G273" s="40"/>
      <c r="H273" s="40"/>
      <c r="I273" s="40">
        <v>772740</v>
      </c>
    </row>
    <row r="274" spans="1:9" ht="15.75" x14ac:dyDescent="0.25">
      <c r="A274" s="36" t="s">
        <v>97</v>
      </c>
      <c r="B274" s="34" t="s">
        <v>1466</v>
      </c>
      <c r="C274" s="39">
        <v>6512010</v>
      </c>
      <c r="D274" s="39"/>
      <c r="E274" s="39" t="s">
        <v>553</v>
      </c>
      <c r="F274" s="40"/>
      <c r="G274" s="40"/>
      <c r="H274" s="40"/>
      <c r="I274" s="40">
        <v>875060</v>
      </c>
    </row>
    <row r="275" spans="1:9" ht="15.75" x14ac:dyDescent="0.25">
      <c r="A275" s="36" t="s">
        <v>97</v>
      </c>
      <c r="B275" s="34" t="s">
        <v>1466</v>
      </c>
      <c r="C275" s="39">
        <v>6512011</v>
      </c>
      <c r="D275" s="39"/>
      <c r="E275" s="39" t="s">
        <v>553</v>
      </c>
      <c r="F275" s="40"/>
      <c r="G275" s="40"/>
      <c r="H275" s="40"/>
      <c r="I275" s="40">
        <v>865140</v>
      </c>
    </row>
    <row r="276" spans="1:9" ht="15.75" x14ac:dyDescent="0.25">
      <c r="A276" s="36" t="s">
        <v>97</v>
      </c>
      <c r="B276" s="34" t="s">
        <v>1466</v>
      </c>
      <c r="C276" s="39">
        <v>6512012</v>
      </c>
      <c r="D276" s="39"/>
      <c r="E276" s="39" t="s">
        <v>1460</v>
      </c>
      <c r="F276" s="40"/>
      <c r="G276" s="40"/>
      <c r="H276" s="40"/>
      <c r="I276" s="40">
        <v>881580</v>
      </c>
    </row>
    <row r="277" spans="1:9" ht="15.75" x14ac:dyDescent="0.25">
      <c r="A277" s="36" t="s">
        <v>97</v>
      </c>
      <c r="B277" s="34" t="s">
        <v>1466</v>
      </c>
      <c r="C277" s="39">
        <v>6512013</v>
      </c>
      <c r="D277" s="39"/>
      <c r="E277" s="39" t="s">
        <v>553</v>
      </c>
      <c r="F277" s="40"/>
      <c r="G277" s="40"/>
      <c r="H277" s="40"/>
      <c r="I277" s="40">
        <v>369460</v>
      </c>
    </row>
    <row r="278" spans="1:9" ht="15.75" x14ac:dyDescent="0.25">
      <c r="A278" s="36" t="s">
        <v>97</v>
      </c>
      <c r="B278" s="34" t="s">
        <v>1466</v>
      </c>
      <c r="C278" s="39">
        <v>6512014</v>
      </c>
      <c r="D278" s="39"/>
      <c r="E278" s="39" t="s">
        <v>1460</v>
      </c>
      <c r="F278" s="40"/>
      <c r="G278" s="40"/>
      <c r="H278" s="40"/>
      <c r="I278" s="40">
        <v>432140</v>
      </c>
    </row>
    <row r="279" spans="1:9" ht="15.75" x14ac:dyDescent="0.25">
      <c r="A279" s="36" t="s">
        <v>97</v>
      </c>
      <c r="B279" s="34" t="s">
        <v>1466</v>
      </c>
      <c r="C279" s="39">
        <v>6512016</v>
      </c>
      <c r="D279" s="39"/>
      <c r="E279" s="39" t="s">
        <v>1460</v>
      </c>
      <c r="F279" s="40"/>
      <c r="G279" s="40"/>
      <c r="H279" s="40"/>
      <c r="I279" s="40">
        <v>313120</v>
      </c>
    </row>
    <row r="280" spans="1:9" ht="15.75" x14ac:dyDescent="0.25">
      <c r="A280" s="36" t="s">
        <v>97</v>
      </c>
      <c r="B280" s="34" t="s">
        <v>1466</v>
      </c>
      <c r="C280" s="39">
        <v>6512017</v>
      </c>
      <c r="D280" s="39"/>
      <c r="E280" s="39" t="s">
        <v>553</v>
      </c>
      <c r="F280" s="40"/>
      <c r="G280" s="40"/>
      <c r="H280" s="40"/>
      <c r="I280" s="40">
        <v>887100</v>
      </c>
    </row>
    <row r="281" spans="1:9" ht="15.75" x14ac:dyDescent="0.25">
      <c r="A281" s="36" t="s">
        <v>97</v>
      </c>
      <c r="B281" s="34" t="s">
        <v>1466</v>
      </c>
      <c r="C281" s="39">
        <v>6512018</v>
      </c>
      <c r="D281" s="39"/>
      <c r="E281" s="39" t="s">
        <v>1460</v>
      </c>
      <c r="F281" s="40"/>
      <c r="G281" s="40"/>
      <c r="H281" s="40"/>
      <c r="I281" s="40">
        <v>581020</v>
      </c>
    </row>
    <row r="282" spans="1:9" ht="15.75" x14ac:dyDescent="0.25">
      <c r="A282" s="36" t="s">
        <v>97</v>
      </c>
      <c r="B282" s="34" t="s">
        <v>1466</v>
      </c>
      <c r="C282" s="39">
        <v>6512019</v>
      </c>
      <c r="D282" s="39"/>
      <c r="E282" s="39" t="s">
        <v>1460</v>
      </c>
      <c r="F282" s="40"/>
      <c r="G282" s="40"/>
      <c r="H282" s="40"/>
      <c r="I282" s="40">
        <v>469240</v>
      </c>
    </row>
    <row r="283" spans="1:9" ht="15.75" x14ac:dyDescent="0.25">
      <c r="A283" s="36" t="s">
        <v>97</v>
      </c>
      <c r="B283" s="34" t="s">
        <v>1466</v>
      </c>
      <c r="C283" s="39">
        <v>6512020</v>
      </c>
      <c r="D283" s="39"/>
      <c r="E283" s="39" t="s">
        <v>1460</v>
      </c>
      <c r="F283" s="40"/>
      <c r="G283" s="40"/>
      <c r="H283" s="40"/>
      <c r="I283" s="40">
        <v>602020</v>
      </c>
    </row>
    <row r="284" spans="1:9" ht="15.75" x14ac:dyDescent="0.25">
      <c r="A284" s="36" t="s">
        <v>97</v>
      </c>
      <c r="B284" s="34" t="s">
        <v>1466</v>
      </c>
      <c r="C284" s="39">
        <v>6512022</v>
      </c>
      <c r="D284" s="39"/>
      <c r="E284" s="39" t="s">
        <v>1460</v>
      </c>
      <c r="F284" s="40"/>
      <c r="G284" s="40"/>
      <c r="H284" s="40"/>
      <c r="I284" s="40">
        <v>880340</v>
      </c>
    </row>
    <row r="285" spans="1:9" ht="15.75" x14ac:dyDescent="0.25">
      <c r="A285" s="36" t="s">
        <v>97</v>
      </c>
      <c r="B285" s="34" t="s">
        <v>1466</v>
      </c>
      <c r="C285" s="39">
        <v>6512023</v>
      </c>
      <c r="D285" s="39"/>
      <c r="E285" s="39" t="s">
        <v>1460</v>
      </c>
      <c r="F285" s="40"/>
      <c r="G285" s="40"/>
      <c r="H285" s="40"/>
      <c r="I285" s="40">
        <v>800840</v>
      </c>
    </row>
    <row r="286" spans="1:9" ht="15.75" x14ac:dyDescent="0.25">
      <c r="A286" s="36" t="s">
        <v>97</v>
      </c>
      <c r="B286" s="34" t="s">
        <v>1466</v>
      </c>
      <c r="C286" s="39">
        <v>6512024</v>
      </c>
      <c r="D286" s="39"/>
      <c r="E286" s="39" t="s">
        <v>1460</v>
      </c>
      <c r="F286" s="40"/>
      <c r="G286" s="40"/>
      <c r="H286" s="40"/>
      <c r="I286" s="40">
        <v>892140</v>
      </c>
    </row>
    <row r="287" spans="1:9" ht="15.75" x14ac:dyDescent="0.25">
      <c r="A287" s="36" t="s">
        <v>97</v>
      </c>
      <c r="B287" s="34" t="s">
        <v>1466</v>
      </c>
      <c r="C287" s="39">
        <v>6512026</v>
      </c>
      <c r="D287" s="39"/>
      <c r="E287" s="39" t="s">
        <v>1460</v>
      </c>
      <c r="F287" s="40"/>
      <c r="G287" s="40"/>
      <c r="H287" s="40"/>
      <c r="I287" s="40">
        <v>309240</v>
      </c>
    </row>
    <row r="288" spans="1:9" ht="15.75" x14ac:dyDescent="0.25">
      <c r="A288" s="36" t="s">
        <v>97</v>
      </c>
      <c r="B288" s="34" t="s">
        <v>1466</v>
      </c>
      <c r="C288" s="39">
        <v>6512027</v>
      </c>
      <c r="D288" s="39"/>
      <c r="E288" s="39" t="s">
        <v>1460</v>
      </c>
      <c r="F288" s="40"/>
      <c r="G288" s="40"/>
      <c r="H288" s="40"/>
      <c r="I288" s="40">
        <v>420220</v>
      </c>
    </row>
    <row r="289" spans="1:9" ht="15.75" x14ac:dyDescent="0.25">
      <c r="A289" s="36" t="s">
        <v>97</v>
      </c>
      <c r="B289" s="34" t="s">
        <v>1466</v>
      </c>
      <c r="C289" s="39">
        <v>6512028</v>
      </c>
      <c r="D289" s="39"/>
      <c r="E289" s="39" t="s">
        <v>1460</v>
      </c>
      <c r="F289" s="40"/>
      <c r="G289" s="40"/>
      <c r="H289" s="40"/>
      <c r="I289" s="40">
        <v>465220</v>
      </c>
    </row>
    <row r="290" spans="1:9" ht="15.75" x14ac:dyDescent="0.25">
      <c r="A290" s="36" t="s">
        <v>97</v>
      </c>
      <c r="B290" s="34" t="s">
        <v>1466</v>
      </c>
      <c r="C290" s="39">
        <v>6512029</v>
      </c>
      <c r="D290" s="39"/>
      <c r="E290" s="39" t="s">
        <v>1460</v>
      </c>
      <c r="F290" s="40"/>
      <c r="G290" s="40"/>
      <c r="H290" s="40"/>
      <c r="I290" s="40">
        <v>467280</v>
      </c>
    </row>
    <row r="291" spans="1:9" ht="15.75" x14ac:dyDescent="0.25">
      <c r="A291" s="36" t="s">
        <v>97</v>
      </c>
      <c r="B291" s="34" t="s">
        <v>1466</v>
      </c>
      <c r="C291" s="39">
        <v>6512031</v>
      </c>
      <c r="D291" s="39"/>
      <c r="E291" s="39" t="s">
        <v>1460</v>
      </c>
      <c r="F291" s="40"/>
      <c r="G291" s="40"/>
      <c r="H291" s="40"/>
      <c r="I291" s="40">
        <v>882180</v>
      </c>
    </row>
    <row r="292" spans="1:9" ht="15.75" x14ac:dyDescent="0.25">
      <c r="A292" s="36" t="s">
        <v>97</v>
      </c>
      <c r="B292" s="34" t="s">
        <v>1466</v>
      </c>
      <c r="C292" s="39">
        <v>6512032</v>
      </c>
      <c r="D292" s="39"/>
      <c r="E292" s="39" t="s">
        <v>1460</v>
      </c>
      <c r="F292" s="40"/>
      <c r="G292" s="40"/>
      <c r="H292" s="40"/>
      <c r="I292" s="40">
        <v>824180</v>
      </c>
    </row>
    <row r="293" spans="1:9" ht="15.75" x14ac:dyDescent="0.25">
      <c r="A293" s="36" t="s">
        <v>97</v>
      </c>
      <c r="B293" s="34" t="s">
        <v>1466</v>
      </c>
      <c r="C293" s="39">
        <v>6512033</v>
      </c>
      <c r="D293" s="39"/>
      <c r="E293" s="39" t="s">
        <v>1460</v>
      </c>
      <c r="F293" s="40"/>
      <c r="G293" s="40"/>
      <c r="H293" s="40"/>
      <c r="I293" s="40">
        <v>800180</v>
      </c>
    </row>
    <row r="294" spans="1:9" ht="15.75" x14ac:dyDescent="0.25">
      <c r="A294" s="36" t="s">
        <v>97</v>
      </c>
      <c r="B294" s="34" t="s">
        <v>1466</v>
      </c>
      <c r="C294" s="39">
        <v>6512034</v>
      </c>
      <c r="D294" s="39"/>
      <c r="E294" s="39" t="s">
        <v>1460</v>
      </c>
      <c r="F294" s="40"/>
      <c r="G294" s="40"/>
      <c r="H294" s="40"/>
      <c r="I294" s="40">
        <v>785640</v>
      </c>
    </row>
    <row r="295" spans="1:9" ht="15.75" x14ac:dyDescent="0.25">
      <c r="A295" s="36" t="s">
        <v>97</v>
      </c>
      <c r="B295" s="34" t="s">
        <v>1466</v>
      </c>
      <c r="C295" s="39">
        <v>6512036</v>
      </c>
      <c r="D295" s="39"/>
      <c r="E295" s="39" t="s">
        <v>1460</v>
      </c>
      <c r="F295" s="40"/>
      <c r="G295" s="40"/>
      <c r="H295" s="40"/>
      <c r="I295" s="40">
        <v>725320</v>
      </c>
    </row>
    <row r="296" spans="1:9" ht="15.75" x14ac:dyDescent="0.25">
      <c r="A296" s="36" t="s">
        <v>97</v>
      </c>
      <c r="B296" s="34" t="s">
        <v>1466</v>
      </c>
      <c r="C296" s="39">
        <v>6512037</v>
      </c>
      <c r="D296" s="39"/>
      <c r="E296" s="39" t="s">
        <v>1460</v>
      </c>
      <c r="F296" s="40"/>
      <c r="G296" s="40"/>
      <c r="H296" s="40"/>
      <c r="I296" s="40">
        <v>723700</v>
      </c>
    </row>
    <row r="297" spans="1:9" ht="15.75" x14ac:dyDescent="0.25">
      <c r="A297" s="36" t="s">
        <v>97</v>
      </c>
      <c r="B297" s="34" t="s">
        <v>1466</v>
      </c>
      <c r="C297" s="39">
        <v>6512039</v>
      </c>
      <c r="D297" s="39"/>
      <c r="E297" s="39" t="s">
        <v>1460</v>
      </c>
      <c r="F297" s="40"/>
      <c r="G297" s="40"/>
      <c r="H297" s="40"/>
      <c r="I297" s="40">
        <v>596480</v>
      </c>
    </row>
    <row r="298" spans="1:9" ht="15.75" x14ac:dyDescent="0.25">
      <c r="A298" s="36" t="s">
        <v>97</v>
      </c>
      <c r="B298" s="34" t="s">
        <v>1466</v>
      </c>
      <c r="C298" s="39">
        <v>6512040</v>
      </c>
      <c r="D298" s="39"/>
      <c r="E298" s="39" t="s">
        <v>1460</v>
      </c>
      <c r="F298" s="40"/>
      <c r="G298" s="40"/>
      <c r="H298" s="40"/>
      <c r="I298" s="40">
        <v>541100</v>
      </c>
    </row>
    <row r="299" spans="1:9" ht="15.75" x14ac:dyDescent="0.25">
      <c r="A299" s="36" t="s">
        <v>97</v>
      </c>
      <c r="B299" s="34" t="s">
        <v>1466</v>
      </c>
      <c r="C299" s="39">
        <v>6512042</v>
      </c>
      <c r="D299" s="39"/>
      <c r="E299" s="39" t="s">
        <v>1460</v>
      </c>
      <c r="F299" s="40"/>
      <c r="G299" s="40"/>
      <c r="H299" s="40"/>
      <c r="I299" s="40">
        <v>521480</v>
      </c>
    </row>
    <row r="300" spans="1:9" ht="15.75" x14ac:dyDescent="0.25">
      <c r="A300" s="36" t="s">
        <v>97</v>
      </c>
      <c r="B300" s="34" t="s">
        <v>1466</v>
      </c>
      <c r="C300" s="39">
        <v>6512043</v>
      </c>
      <c r="D300" s="39"/>
      <c r="E300" s="39" t="s">
        <v>1460</v>
      </c>
      <c r="F300" s="40"/>
      <c r="G300" s="40"/>
      <c r="H300" s="40"/>
      <c r="I300" s="40">
        <v>88060</v>
      </c>
    </row>
    <row r="301" spans="1:9" ht="15.75" x14ac:dyDescent="0.25">
      <c r="A301" s="35" t="s">
        <v>13</v>
      </c>
      <c r="B301" s="34"/>
      <c r="C301" s="39"/>
      <c r="D301" s="39"/>
      <c r="E301" s="39"/>
      <c r="F301" s="40"/>
      <c r="G301" s="40"/>
      <c r="H301" s="40"/>
      <c r="I301" s="40"/>
    </row>
    <row r="302" spans="1:9" ht="15.75" x14ac:dyDescent="0.25">
      <c r="A302" s="36" t="s">
        <v>98</v>
      </c>
      <c r="B302" s="34" t="s">
        <v>1312</v>
      </c>
      <c r="C302" s="39">
        <v>5101004</v>
      </c>
      <c r="D302" s="39"/>
      <c r="E302" s="39">
        <v>1123</v>
      </c>
      <c r="F302" s="40"/>
      <c r="G302" s="40">
        <v>431860</v>
      </c>
      <c r="H302" s="40"/>
      <c r="I302" s="40"/>
    </row>
    <row r="303" spans="1:9" ht="15.75" x14ac:dyDescent="0.25">
      <c r="A303" s="36" t="s">
        <v>98</v>
      </c>
      <c r="B303" s="34" t="s">
        <v>4</v>
      </c>
      <c r="C303" s="39">
        <v>6501005</v>
      </c>
      <c r="D303" s="39"/>
      <c r="E303" s="39">
        <v>1123</v>
      </c>
      <c r="F303" s="40"/>
      <c r="G303" s="40"/>
      <c r="H303" s="40">
        <v>265080</v>
      </c>
      <c r="I303" s="40"/>
    </row>
    <row r="304" spans="1:9" ht="15.75" x14ac:dyDescent="0.25">
      <c r="A304" s="36" t="s">
        <v>98</v>
      </c>
      <c r="B304" s="34"/>
      <c r="C304" s="39">
        <v>6501006</v>
      </c>
      <c r="D304" s="39"/>
      <c r="E304" s="39">
        <v>1123</v>
      </c>
      <c r="F304" s="40"/>
      <c r="G304" s="40"/>
      <c r="H304" s="40">
        <v>99420</v>
      </c>
      <c r="I304" s="40"/>
    </row>
    <row r="305" spans="1:9" ht="15.75" x14ac:dyDescent="0.25">
      <c r="A305" s="36" t="s">
        <v>98</v>
      </c>
      <c r="B305" s="34" t="s">
        <v>1310</v>
      </c>
      <c r="C305" s="39">
        <v>6514004</v>
      </c>
      <c r="D305" s="39"/>
      <c r="E305" s="39">
        <v>1141</v>
      </c>
      <c r="F305" s="40"/>
      <c r="G305" s="40"/>
      <c r="H305" s="40"/>
      <c r="I305" s="40">
        <v>266540</v>
      </c>
    </row>
    <row r="306" spans="1:9" ht="15.75" x14ac:dyDescent="0.25">
      <c r="A306" s="36" t="s">
        <v>98</v>
      </c>
      <c r="B306" s="34"/>
      <c r="C306" s="39">
        <v>6514006</v>
      </c>
      <c r="D306" s="39"/>
      <c r="E306" s="39">
        <v>1141</v>
      </c>
      <c r="F306" s="40"/>
      <c r="G306" s="40"/>
      <c r="H306" s="40"/>
      <c r="I306" s="40">
        <v>271200</v>
      </c>
    </row>
    <row r="307" spans="1:9" ht="15.75" x14ac:dyDescent="0.25">
      <c r="A307" s="35" t="s">
        <v>13</v>
      </c>
      <c r="B307" s="34"/>
      <c r="C307" s="39"/>
      <c r="D307" s="39"/>
      <c r="E307" s="39"/>
      <c r="F307" s="40"/>
      <c r="G307" s="40"/>
      <c r="H307" s="40"/>
      <c r="I307" s="40"/>
    </row>
    <row r="308" spans="1:9" ht="15.75" x14ac:dyDescent="0.25">
      <c r="A308" s="36" t="s">
        <v>100</v>
      </c>
      <c r="B308" s="34" t="s">
        <v>555</v>
      </c>
      <c r="C308" s="39">
        <v>8101020</v>
      </c>
      <c r="D308" s="39" t="s">
        <v>556</v>
      </c>
      <c r="E308" s="39" t="s">
        <v>554</v>
      </c>
      <c r="F308" s="40"/>
      <c r="G308" s="40">
        <v>1150656</v>
      </c>
      <c r="H308" s="40"/>
      <c r="I308" s="40"/>
    </row>
    <row r="309" spans="1:9" ht="15.75" x14ac:dyDescent="0.25">
      <c r="A309" s="36" t="s">
        <v>100</v>
      </c>
      <c r="B309" s="34" t="s">
        <v>557</v>
      </c>
      <c r="C309" s="39">
        <v>8106005</v>
      </c>
      <c r="D309" s="39" t="s">
        <v>558</v>
      </c>
      <c r="E309" s="39" t="s">
        <v>554</v>
      </c>
      <c r="F309" s="40"/>
      <c r="G309" s="40">
        <v>503172</v>
      </c>
      <c r="H309" s="40"/>
      <c r="I309" s="40"/>
    </row>
    <row r="310" spans="1:9" ht="15.75" x14ac:dyDescent="0.25">
      <c r="A310" s="36" t="s">
        <v>100</v>
      </c>
      <c r="B310" s="34" t="s">
        <v>559</v>
      </c>
      <c r="C310" s="39">
        <v>5101001</v>
      </c>
      <c r="D310" s="39"/>
      <c r="E310" s="39" t="s">
        <v>553</v>
      </c>
      <c r="F310" s="40"/>
      <c r="G310" s="40">
        <v>313080</v>
      </c>
      <c r="H310" s="40"/>
      <c r="I310" s="40"/>
    </row>
    <row r="311" spans="1:9" ht="15.75" x14ac:dyDescent="0.25">
      <c r="A311" s="36" t="s">
        <v>100</v>
      </c>
      <c r="B311" s="34" t="s">
        <v>552</v>
      </c>
      <c r="C311" s="39">
        <v>6502001</v>
      </c>
      <c r="D311" s="39"/>
      <c r="E311" s="39" t="s">
        <v>553</v>
      </c>
      <c r="F311" s="40"/>
      <c r="G311" s="40"/>
      <c r="H311" s="40"/>
      <c r="I311" s="40">
        <v>612560</v>
      </c>
    </row>
    <row r="312" spans="1:9" ht="15.75" x14ac:dyDescent="0.25">
      <c r="A312" s="36" t="s">
        <v>100</v>
      </c>
      <c r="B312" s="34" t="s">
        <v>552</v>
      </c>
      <c r="C312" s="39">
        <v>6502002</v>
      </c>
      <c r="D312" s="39"/>
      <c r="E312" s="39" t="s">
        <v>554</v>
      </c>
      <c r="F312" s="40"/>
      <c r="G312" s="40"/>
      <c r="H312" s="40"/>
      <c r="I312" s="40">
        <v>229420</v>
      </c>
    </row>
    <row r="313" spans="1:9" ht="15.75" x14ac:dyDescent="0.25">
      <c r="A313" s="36" t="s">
        <v>100</v>
      </c>
      <c r="B313" s="34" t="s">
        <v>552</v>
      </c>
      <c r="C313" s="39">
        <v>6502010</v>
      </c>
      <c r="D313" s="39"/>
      <c r="E313" s="39" t="s">
        <v>553</v>
      </c>
      <c r="F313" s="40"/>
      <c r="G313" s="40"/>
      <c r="H313" s="40"/>
      <c r="I313" s="40">
        <v>564580</v>
      </c>
    </row>
    <row r="314" spans="1:9" ht="15.75" x14ac:dyDescent="0.25">
      <c r="A314" s="36" t="s">
        <v>100</v>
      </c>
      <c r="B314" s="34" t="s">
        <v>552</v>
      </c>
      <c r="C314" s="39">
        <v>6502014</v>
      </c>
      <c r="D314" s="39"/>
      <c r="E314" s="39" t="s">
        <v>553</v>
      </c>
      <c r="F314" s="40"/>
      <c r="G314" s="40"/>
      <c r="H314" s="40"/>
      <c r="I314" s="40">
        <v>416460</v>
      </c>
    </row>
    <row r="315" spans="1:9" ht="15.75" x14ac:dyDescent="0.25">
      <c r="A315" s="36" t="s">
        <v>100</v>
      </c>
      <c r="B315" s="34" t="s">
        <v>559</v>
      </c>
      <c r="C315" s="39">
        <v>6501034</v>
      </c>
      <c r="D315" s="39"/>
      <c r="E315" s="39" t="s">
        <v>553</v>
      </c>
      <c r="F315" s="40"/>
      <c r="G315" s="40"/>
      <c r="H315" s="40"/>
      <c r="I315" s="40">
        <v>279380</v>
      </c>
    </row>
    <row r="316" spans="1:9" ht="15.75" x14ac:dyDescent="0.25">
      <c r="A316" s="36" t="s">
        <v>100</v>
      </c>
      <c r="B316" s="34" t="s">
        <v>561</v>
      </c>
      <c r="C316" s="39">
        <v>6501026</v>
      </c>
      <c r="D316" s="39"/>
      <c r="E316" s="39" t="s">
        <v>553</v>
      </c>
      <c r="F316" s="40"/>
      <c r="G316" s="40"/>
      <c r="H316" s="40"/>
      <c r="I316" s="40">
        <v>461740</v>
      </c>
    </row>
    <row r="317" spans="1:9" ht="15.75" x14ac:dyDescent="0.25">
      <c r="A317" s="36" t="s">
        <v>100</v>
      </c>
      <c r="B317" s="34" t="s">
        <v>561</v>
      </c>
      <c r="C317" s="39">
        <v>6501033</v>
      </c>
      <c r="D317" s="39"/>
      <c r="E317" s="39" t="s">
        <v>553</v>
      </c>
      <c r="F317" s="40"/>
      <c r="G317" s="40"/>
      <c r="H317" s="40"/>
      <c r="I317" s="40">
        <v>529260</v>
      </c>
    </row>
    <row r="318" spans="1:9" ht="15.75" x14ac:dyDescent="0.25">
      <c r="A318" s="36" t="s">
        <v>100</v>
      </c>
      <c r="B318" s="34" t="s">
        <v>562</v>
      </c>
      <c r="C318" s="39">
        <v>6511002</v>
      </c>
      <c r="D318" s="39"/>
      <c r="E318" s="39" t="s">
        <v>553</v>
      </c>
      <c r="F318" s="40"/>
      <c r="G318" s="40"/>
      <c r="H318" s="40"/>
      <c r="I318" s="40">
        <v>371140</v>
      </c>
    </row>
    <row r="319" spans="1:9" ht="15.75" x14ac:dyDescent="0.25">
      <c r="A319" s="36" t="s">
        <v>100</v>
      </c>
      <c r="B319" s="34" t="s">
        <v>562</v>
      </c>
      <c r="C319" s="39">
        <v>6511014</v>
      </c>
      <c r="D319" s="39"/>
      <c r="E319" s="39">
        <v>1141</v>
      </c>
      <c r="F319" s="40"/>
      <c r="G319" s="40"/>
      <c r="H319" s="40"/>
      <c r="I319" s="40">
        <v>793220</v>
      </c>
    </row>
    <row r="320" spans="1:9" ht="15.75" x14ac:dyDescent="0.25">
      <c r="A320" s="36" t="s">
        <v>100</v>
      </c>
      <c r="B320" s="34" t="s">
        <v>562</v>
      </c>
      <c r="C320" s="39">
        <v>6511023</v>
      </c>
      <c r="D320" s="39"/>
      <c r="E320" s="39">
        <v>1141</v>
      </c>
      <c r="F320" s="40"/>
      <c r="G320" s="40"/>
      <c r="H320" s="40"/>
      <c r="I320" s="40">
        <v>566840</v>
      </c>
    </row>
    <row r="321" spans="1:9" ht="15.75" x14ac:dyDescent="0.25">
      <c r="A321" s="36" t="s">
        <v>100</v>
      </c>
      <c r="B321" s="34" t="s">
        <v>562</v>
      </c>
      <c r="C321" s="39">
        <v>6511030</v>
      </c>
      <c r="D321" s="39"/>
      <c r="E321" s="39">
        <v>1141</v>
      </c>
      <c r="F321" s="40"/>
      <c r="G321" s="40"/>
      <c r="H321" s="40"/>
      <c r="I321" s="40">
        <v>367000</v>
      </c>
    </row>
    <row r="322" spans="1:9" ht="15.75" x14ac:dyDescent="0.25">
      <c r="A322" s="35" t="s">
        <v>13</v>
      </c>
      <c r="B322" s="34"/>
      <c r="C322" s="39"/>
      <c r="D322" s="39"/>
      <c r="E322" s="39"/>
      <c r="F322" s="40"/>
      <c r="G322" s="40"/>
      <c r="H322" s="40"/>
      <c r="I322" s="40"/>
    </row>
    <row r="323" spans="1:9" ht="15.75" x14ac:dyDescent="0.25">
      <c r="A323" s="36" t="s">
        <v>32</v>
      </c>
      <c r="B323" s="34" t="s">
        <v>788</v>
      </c>
      <c r="C323" s="39">
        <v>8116016</v>
      </c>
      <c r="D323" s="39" t="s">
        <v>1209</v>
      </c>
      <c r="E323" s="39">
        <v>1123</v>
      </c>
      <c r="F323" s="40"/>
      <c r="G323" s="40">
        <v>110353</v>
      </c>
      <c r="H323" s="40"/>
      <c r="I323" s="40"/>
    </row>
    <row r="324" spans="1:9" ht="15.75" x14ac:dyDescent="0.25">
      <c r="A324" s="36" t="s">
        <v>32</v>
      </c>
      <c r="B324" s="34" t="s">
        <v>788</v>
      </c>
      <c r="C324" s="39">
        <v>8116017</v>
      </c>
      <c r="D324" s="39" t="s">
        <v>1210</v>
      </c>
      <c r="E324" s="39">
        <v>1122</v>
      </c>
      <c r="F324" s="40"/>
      <c r="G324" s="40">
        <v>919130</v>
      </c>
      <c r="H324" s="40"/>
      <c r="I324" s="40"/>
    </row>
    <row r="325" spans="1:9" ht="15.75" x14ac:dyDescent="0.25">
      <c r="A325" s="36" t="s">
        <v>32</v>
      </c>
      <c r="B325" s="34" t="s">
        <v>788</v>
      </c>
      <c r="C325" s="39">
        <v>8116018</v>
      </c>
      <c r="D325" s="39" t="s">
        <v>1211</v>
      </c>
      <c r="E325" s="39">
        <v>1121</v>
      </c>
      <c r="F325" s="40"/>
      <c r="G325" s="40">
        <v>1831815</v>
      </c>
      <c r="H325" s="40"/>
      <c r="I325" s="40"/>
    </row>
    <row r="326" spans="1:9" ht="15.75" x14ac:dyDescent="0.25">
      <c r="A326" s="36" t="s">
        <v>32</v>
      </c>
      <c r="B326" s="34" t="s">
        <v>810</v>
      </c>
      <c r="C326" s="39">
        <v>8127004</v>
      </c>
      <c r="D326" s="39" t="s">
        <v>1213</v>
      </c>
      <c r="E326" s="39">
        <v>1123</v>
      </c>
      <c r="F326" s="40"/>
      <c r="G326" s="40">
        <v>919637</v>
      </c>
      <c r="H326" s="40"/>
      <c r="I326" s="40"/>
    </row>
    <row r="327" spans="1:9" ht="15.75" x14ac:dyDescent="0.25">
      <c r="A327" s="36" t="s">
        <v>32</v>
      </c>
      <c r="B327" s="34" t="s">
        <v>797</v>
      </c>
      <c r="C327" s="39">
        <v>8152014</v>
      </c>
      <c r="D327" s="39" t="s">
        <v>1216</v>
      </c>
      <c r="E327" s="39">
        <v>1123</v>
      </c>
      <c r="F327" s="40"/>
      <c r="G327" s="40">
        <v>543360</v>
      </c>
      <c r="H327" s="40"/>
      <c r="I327" s="40"/>
    </row>
    <row r="328" spans="1:9" ht="15.75" x14ac:dyDescent="0.25">
      <c r="A328" s="36" t="s">
        <v>32</v>
      </c>
      <c r="B328" s="34" t="s">
        <v>1205</v>
      </c>
      <c r="C328" s="39">
        <v>8107004</v>
      </c>
      <c r="D328" s="39" t="s">
        <v>1206</v>
      </c>
      <c r="E328" s="39">
        <v>1122</v>
      </c>
      <c r="F328" s="40"/>
      <c r="G328" s="40"/>
      <c r="H328" s="40">
        <v>3529296</v>
      </c>
      <c r="I328" s="40"/>
    </row>
    <row r="329" spans="1:9" ht="15.75" x14ac:dyDescent="0.25">
      <c r="A329" s="36" t="s">
        <v>32</v>
      </c>
      <c r="B329" s="34" t="s">
        <v>786</v>
      </c>
      <c r="C329" s="39">
        <v>8110016</v>
      </c>
      <c r="D329" s="39" t="s">
        <v>1207</v>
      </c>
      <c r="E329" s="39">
        <v>1123</v>
      </c>
      <c r="F329" s="40"/>
      <c r="G329" s="40"/>
      <c r="H329" s="40">
        <v>882638</v>
      </c>
      <c r="I329" s="40"/>
    </row>
    <row r="330" spans="1:9" ht="15.75" x14ac:dyDescent="0.25">
      <c r="A330" s="36" t="s">
        <v>32</v>
      </c>
      <c r="B330" s="34" t="s">
        <v>788</v>
      </c>
      <c r="C330" s="39">
        <v>8116008</v>
      </c>
      <c r="D330" s="39" t="s">
        <v>1208</v>
      </c>
      <c r="E330" s="39">
        <v>1123</v>
      </c>
      <c r="F330" s="40"/>
      <c r="G330" s="40"/>
      <c r="H330" s="40">
        <v>150429</v>
      </c>
      <c r="I330" s="40"/>
    </row>
    <row r="331" spans="1:9" ht="15.75" x14ac:dyDescent="0.25">
      <c r="A331" s="36" t="s">
        <v>32</v>
      </c>
      <c r="B331" s="34" t="s">
        <v>788</v>
      </c>
      <c r="C331" s="39">
        <v>8116023</v>
      </c>
      <c r="D331" s="39" t="s">
        <v>1212</v>
      </c>
      <c r="E331" s="39">
        <v>1122</v>
      </c>
      <c r="F331" s="40"/>
      <c r="G331" s="40"/>
      <c r="H331" s="40">
        <v>2633152</v>
      </c>
      <c r="I331" s="40"/>
    </row>
    <row r="332" spans="1:9" ht="15.75" x14ac:dyDescent="0.25">
      <c r="A332" s="36" t="s">
        <v>32</v>
      </c>
      <c r="B332" s="34" t="s">
        <v>810</v>
      </c>
      <c r="C332" s="39">
        <v>8127005</v>
      </c>
      <c r="D332" s="39" t="s">
        <v>1214</v>
      </c>
      <c r="E332" s="39">
        <v>1123</v>
      </c>
      <c r="F332" s="40"/>
      <c r="G332" s="40"/>
      <c r="H332" s="40">
        <v>711482</v>
      </c>
      <c r="I332" s="40"/>
    </row>
    <row r="333" spans="1:9" ht="15.75" x14ac:dyDescent="0.25">
      <c r="A333" s="36" t="s">
        <v>32</v>
      </c>
      <c r="B333" s="34" t="s">
        <v>797</v>
      </c>
      <c r="C333" s="39">
        <v>8152010</v>
      </c>
      <c r="D333" s="39" t="s">
        <v>1215</v>
      </c>
      <c r="E333" s="39">
        <v>1123</v>
      </c>
      <c r="F333" s="40"/>
      <c r="G333" s="40"/>
      <c r="H333" s="40">
        <v>42257</v>
      </c>
      <c r="I333" s="40"/>
    </row>
    <row r="334" spans="1:9" ht="15.75" x14ac:dyDescent="0.25">
      <c r="A334" s="36" t="s">
        <v>32</v>
      </c>
      <c r="B334" s="34" t="s">
        <v>797</v>
      </c>
      <c r="C334" s="39">
        <v>8152021</v>
      </c>
      <c r="D334" s="39" t="s">
        <v>1217</v>
      </c>
      <c r="E334" s="39">
        <v>1122</v>
      </c>
      <c r="F334" s="40"/>
      <c r="G334" s="40"/>
      <c r="H334" s="40">
        <v>498484</v>
      </c>
      <c r="I334" s="40"/>
    </row>
    <row r="335" spans="1:9" ht="15.75" x14ac:dyDescent="0.25">
      <c r="A335" s="36" t="s">
        <v>32</v>
      </c>
      <c r="B335" s="34" t="s">
        <v>799</v>
      </c>
      <c r="C335" s="39">
        <v>8164005</v>
      </c>
      <c r="D335" s="39" t="s">
        <v>1218</v>
      </c>
      <c r="E335" s="39">
        <v>1122</v>
      </c>
      <c r="F335" s="40"/>
      <c r="G335" s="40"/>
      <c r="H335" s="40">
        <v>1671909</v>
      </c>
      <c r="I335" s="40"/>
    </row>
    <row r="336" spans="1:9" ht="15.75" x14ac:dyDescent="0.25">
      <c r="A336" s="36" t="s">
        <v>32</v>
      </c>
      <c r="B336" s="34" t="s">
        <v>799</v>
      </c>
      <c r="C336" s="39">
        <v>8164006</v>
      </c>
      <c r="D336" s="39" t="s">
        <v>1219</v>
      </c>
      <c r="E336" s="39">
        <v>1123</v>
      </c>
      <c r="F336" s="40"/>
      <c r="G336" s="40"/>
      <c r="H336" s="40">
        <v>1894633</v>
      </c>
      <c r="I336" s="40"/>
    </row>
    <row r="337" spans="1:9" ht="15.75" x14ac:dyDescent="0.25">
      <c r="A337" s="36" t="s">
        <v>32</v>
      </c>
      <c r="B337" s="34" t="s">
        <v>799</v>
      </c>
      <c r="C337" s="39">
        <v>8164007</v>
      </c>
      <c r="D337" s="39" t="s">
        <v>1220</v>
      </c>
      <c r="E337" s="39">
        <v>1121</v>
      </c>
      <c r="F337" s="40"/>
      <c r="G337" s="40"/>
      <c r="H337" s="40">
        <v>1553705</v>
      </c>
      <c r="I337" s="40"/>
    </row>
    <row r="338" spans="1:9" ht="15.75" x14ac:dyDescent="0.25">
      <c r="A338" s="36" t="s">
        <v>32</v>
      </c>
      <c r="B338" s="34" t="s">
        <v>774</v>
      </c>
      <c r="C338" s="39">
        <v>6531011</v>
      </c>
      <c r="D338" s="39"/>
      <c r="E338" s="39">
        <v>1123</v>
      </c>
      <c r="F338" s="40"/>
      <c r="G338" s="40"/>
      <c r="H338" s="40"/>
      <c r="I338" s="40">
        <v>870960</v>
      </c>
    </row>
    <row r="339" spans="1:9" ht="15.75" x14ac:dyDescent="0.25">
      <c r="A339" s="36" t="s">
        <v>32</v>
      </c>
      <c r="B339" s="34" t="s">
        <v>774</v>
      </c>
      <c r="C339" s="39">
        <v>6531012</v>
      </c>
      <c r="D339" s="39"/>
      <c r="E339" s="39">
        <v>1141</v>
      </c>
      <c r="F339" s="40"/>
      <c r="G339" s="40"/>
      <c r="H339" s="40"/>
      <c r="I339" s="40">
        <v>1319300</v>
      </c>
    </row>
    <row r="340" spans="1:9" ht="15.75" x14ac:dyDescent="0.25">
      <c r="A340" s="36" t="s">
        <v>32</v>
      </c>
      <c r="B340" s="34" t="s">
        <v>774</v>
      </c>
      <c r="C340" s="39">
        <v>6532001</v>
      </c>
      <c r="D340" s="39"/>
      <c r="E340" s="39">
        <v>1141</v>
      </c>
      <c r="F340" s="40"/>
      <c r="G340" s="40"/>
      <c r="H340" s="40"/>
      <c r="I340" s="40">
        <v>906740</v>
      </c>
    </row>
    <row r="341" spans="1:9" ht="15.75" x14ac:dyDescent="0.25">
      <c r="A341" s="36" t="s">
        <v>32</v>
      </c>
      <c r="B341" s="34" t="s">
        <v>774</v>
      </c>
      <c r="C341" s="39">
        <v>6532004</v>
      </c>
      <c r="D341" s="39"/>
      <c r="E341" s="39">
        <v>1141</v>
      </c>
      <c r="F341" s="40"/>
      <c r="G341" s="40"/>
      <c r="H341" s="40"/>
      <c r="I341" s="40">
        <v>854140</v>
      </c>
    </row>
    <row r="342" spans="1:9" ht="15.75" x14ac:dyDescent="0.25">
      <c r="A342" s="36" t="s">
        <v>32</v>
      </c>
      <c r="B342" s="34" t="s">
        <v>774</v>
      </c>
      <c r="C342" s="39">
        <v>6532005</v>
      </c>
      <c r="D342" s="39"/>
      <c r="E342" s="39">
        <v>1141</v>
      </c>
      <c r="F342" s="40"/>
      <c r="G342" s="40"/>
      <c r="H342" s="40"/>
      <c r="I342" s="40">
        <v>872420</v>
      </c>
    </row>
    <row r="343" spans="1:9" ht="15.75" x14ac:dyDescent="0.25">
      <c r="A343" s="36" t="s">
        <v>32</v>
      </c>
      <c r="B343" s="34" t="s">
        <v>774</v>
      </c>
      <c r="C343" s="39">
        <v>6532006</v>
      </c>
      <c r="D343" s="39"/>
      <c r="E343" s="39">
        <v>1141</v>
      </c>
      <c r="F343" s="40"/>
      <c r="G343" s="40"/>
      <c r="H343" s="40"/>
      <c r="I343" s="40">
        <v>722620</v>
      </c>
    </row>
    <row r="344" spans="1:9" ht="15.75" x14ac:dyDescent="0.25">
      <c r="A344" s="36" t="s">
        <v>32</v>
      </c>
      <c r="B344" s="34" t="s">
        <v>774</v>
      </c>
      <c r="C344" s="39">
        <v>6532008</v>
      </c>
      <c r="D344" s="39"/>
      <c r="E344" s="39">
        <v>1141</v>
      </c>
      <c r="F344" s="40"/>
      <c r="G344" s="40"/>
      <c r="H344" s="40"/>
      <c r="I344" s="40">
        <v>734560</v>
      </c>
    </row>
    <row r="345" spans="1:9" ht="15.75" x14ac:dyDescent="0.25">
      <c r="A345" s="36" t="s">
        <v>32</v>
      </c>
      <c r="B345" s="34" t="s">
        <v>776</v>
      </c>
      <c r="C345" s="39">
        <v>6541003</v>
      </c>
      <c r="D345" s="39"/>
      <c r="E345" s="39">
        <v>1141</v>
      </c>
      <c r="F345" s="40"/>
      <c r="G345" s="40"/>
      <c r="H345" s="40"/>
      <c r="I345" s="40">
        <v>412000</v>
      </c>
    </row>
    <row r="346" spans="1:9" ht="15.75" x14ac:dyDescent="0.25">
      <c r="A346" s="36" t="s">
        <v>32</v>
      </c>
      <c r="B346" s="34" t="s">
        <v>776</v>
      </c>
      <c r="C346" s="39">
        <v>6541006</v>
      </c>
      <c r="D346" s="39"/>
      <c r="E346" s="39">
        <v>1141</v>
      </c>
      <c r="F346" s="40"/>
      <c r="G346" s="40"/>
      <c r="H346" s="40"/>
      <c r="I346" s="40">
        <v>516500</v>
      </c>
    </row>
    <row r="347" spans="1:9" ht="15.75" x14ac:dyDescent="0.25">
      <c r="A347" s="36" t="s">
        <v>32</v>
      </c>
      <c r="B347" s="34" t="s">
        <v>776</v>
      </c>
      <c r="C347" s="39">
        <v>6541007</v>
      </c>
      <c r="D347" s="39"/>
      <c r="E347" s="39">
        <v>1141</v>
      </c>
      <c r="F347" s="40"/>
      <c r="G347" s="40"/>
      <c r="H347" s="40"/>
      <c r="I347" s="40">
        <v>657640</v>
      </c>
    </row>
    <row r="348" spans="1:9" ht="15.75" x14ac:dyDescent="0.25">
      <c r="A348" s="36" t="s">
        <v>32</v>
      </c>
      <c r="B348" s="34" t="s">
        <v>776</v>
      </c>
      <c r="C348" s="39">
        <v>6541009</v>
      </c>
      <c r="D348" s="39"/>
      <c r="E348" s="39">
        <v>1141</v>
      </c>
      <c r="F348" s="40"/>
      <c r="G348" s="40"/>
      <c r="H348" s="40"/>
      <c r="I348" s="40">
        <v>733300</v>
      </c>
    </row>
    <row r="349" spans="1:9" ht="15.75" x14ac:dyDescent="0.25">
      <c r="A349" s="36" t="s">
        <v>32</v>
      </c>
      <c r="B349" s="34" t="s">
        <v>776</v>
      </c>
      <c r="C349" s="39">
        <v>6541010</v>
      </c>
      <c r="D349" s="39"/>
      <c r="E349" s="39">
        <v>1141</v>
      </c>
      <c r="F349" s="40"/>
      <c r="G349" s="40"/>
      <c r="H349" s="40"/>
      <c r="I349" s="40">
        <v>678220</v>
      </c>
    </row>
    <row r="350" spans="1:9" ht="15.75" x14ac:dyDescent="0.25">
      <c r="A350" s="36" t="s">
        <v>32</v>
      </c>
      <c r="B350" s="34" t="s">
        <v>776</v>
      </c>
      <c r="C350" s="39">
        <v>6541011</v>
      </c>
      <c r="D350" s="39"/>
      <c r="E350" s="39">
        <v>1141</v>
      </c>
      <c r="F350" s="40"/>
      <c r="G350" s="40"/>
      <c r="H350" s="40"/>
      <c r="I350" s="40">
        <v>676300</v>
      </c>
    </row>
    <row r="351" spans="1:9" ht="15.75" x14ac:dyDescent="0.25">
      <c r="A351" s="36" t="s">
        <v>32</v>
      </c>
      <c r="B351" s="34" t="s">
        <v>776</v>
      </c>
      <c r="C351" s="39">
        <v>6541012</v>
      </c>
      <c r="D351" s="39"/>
      <c r="E351" s="39">
        <v>1141</v>
      </c>
      <c r="F351" s="40"/>
      <c r="G351" s="40"/>
      <c r="H351" s="40"/>
      <c r="I351" s="40">
        <v>770660</v>
      </c>
    </row>
    <row r="352" spans="1:9" ht="15.75" x14ac:dyDescent="0.25">
      <c r="A352" s="36" t="s">
        <v>32</v>
      </c>
      <c r="B352" s="34" t="s">
        <v>776</v>
      </c>
      <c r="C352" s="39">
        <v>6541014</v>
      </c>
      <c r="D352" s="39"/>
      <c r="E352" s="39">
        <v>1141</v>
      </c>
      <c r="F352" s="40"/>
      <c r="G352" s="40"/>
      <c r="H352" s="40"/>
      <c r="I352" s="40">
        <v>607140</v>
      </c>
    </row>
    <row r="353" spans="1:9" ht="15.75" x14ac:dyDescent="0.25">
      <c r="A353" s="36" t="s">
        <v>32</v>
      </c>
      <c r="B353" s="34" t="s">
        <v>776</v>
      </c>
      <c r="C353" s="39">
        <v>6541015</v>
      </c>
      <c r="D353" s="39"/>
      <c r="E353" s="39">
        <v>1141</v>
      </c>
      <c r="F353" s="40"/>
      <c r="G353" s="40"/>
      <c r="H353" s="40"/>
      <c r="I353" s="40">
        <v>674180</v>
      </c>
    </row>
    <row r="354" spans="1:9" ht="15.75" x14ac:dyDescent="0.25">
      <c r="A354" s="36" t="s">
        <v>32</v>
      </c>
      <c r="B354" s="34" t="s">
        <v>776</v>
      </c>
      <c r="C354" s="39">
        <v>6541016</v>
      </c>
      <c r="D354" s="39"/>
      <c r="E354" s="39">
        <v>1141</v>
      </c>
      <c r="F354" s="40"/>
      <c r="G354" s="40"/>
      <c r="H354" s="40"/>
      <c r="I354" s="40">
        <v>653920</v>
      </c>
    </row>
    <row r="355" spans="1:9" ht="15.75" x14ac:dyDescent="0.25">
      <c r="A355" s="36" t="s">
        <v>32</v>
      </c>
      <c r="B355" s="34" t="s">
        <v>777</v>
      </c>
      <c r="C355" s="39">
        <v>6551006</v>
      </c>
      <c r="D355" s="39"/>
      <c r="E355" s="39">
        <v>1141</v>
      </c>
      <c r="F355" s="40"/>
      <c r="G355" s="40"/>
      <c r="H355" s="40"/>
      <c r="I355" s="40">
        <v>1192220</v>
      </c>
    </row>
    <row r="356" spans="1:9" ht="15.75" x14ac:dyDescent="0.25">
      <c r="A356" s="36" t="s">
        <v>32</v>
      </c>
      <c r="B356" s="34" t="s">
        <v>777</v>
      </c>
      <c r="C356" s="39">
        <v>6551010</v>
      </c>
      <c r="D356" s="39"/>
      <c r="E356" s="39">
        <v>1141</v>
      </c>
      <c r="F356" s="40"/>
      <c r="G356" s="40"/>
      <c r="H356" s="40"/>
      <c r="I356" s="40">
        <v>1246800</v>
      </c>
    </row>
    <row r="357" spans="1:9" ht="15.75" x14ac:dyDescent="0.25">
      <c r="A357" s="36" t="s">
        <v>32</v>
      </c>
      <c r="B357" s="34" t="s">
        <v>777</v>
      </c>
      <c r="C357" s="39">
        <v>6551011</v>
      </c>
      <c r="D357" s="39"/>
      <c r="E357" s="39">
        <v>1141</v>
      </c>
      <c r="F357" s="40"/>
      <c r="G357" s="40"/>
      <c r="H357" s="40"/>
      <c r="I357" s="40">
        <v>897240</v>
      </c>
    </row>
    <row r="358" spans="1:9" ht="15.75" x14ac:dyDescent="0.25">
      <c r="A358" s="36" t="s">
        <v>32</v>
      </c>
      <c r="B358" s="34" t="s">
        <v>777</v>
      </c>
      <c r="C358" s="39">
        <v>6551012</v>
      </c>
      <c r="D358" s="39"/>
      <c r="E358" s="39">
        <v>1141</v>
      </c>
      <c r="F358" s="40"/>
      <c r="G358" s="40"/>
      <c r="H358" s="40"/>
      <c r="I358" s="40">
        <v>985500</v>
      </c>
    </row>
    <row r="359" spans="1:9" ht="15.75" x14ac:dyDescent="0.25">
      <c r="A359" s="36" t="s">
        <v>32</v>
      </c>
      <c r="B359" s="34" t="s">
        <v>778</v>
      </c>
      <c r="C359" s="39">
        <v>6571004</v>
      </c>
      <c r="D359" s="39"/>
      <c r="E359" s="39">
        <v>1141</v>
      </c>
      <c r="F359" s="40"/>
      <c r="G359" s="40"/>
      <c r="H359" s="40"/>
      <c r="I359" s="40">
        <v>108600</v>
      </c>
    </row>
    <row r="360" spans="1:9" ht="15.75" x14ac:dyDescent="0.25">
      <c r="A360" s="36" t="s">
        <v>32</v>
      </c>
      <c r="B360" s="34" t="s">
        <v>779</v>
      </c>
      <c r="C360" s="39">
        <v>6581003</v>
      </c>
      <c r="D360" s="39"/>
      <c r="E360" s="39">
        <v>1123</v>
      </c>
      <c r="F360" s="40"/>
      <c r="G360" s="40"/>
      <c r="H360" s="40"/>
      <c r="I360" s="40">
        <v>189680</v>
      </c>
    </row>
    <row r="361" spans="1:9" ht="15.75" x14ac:dyDescent="0.25">
      <c r="A361" s="36" t="s">
        <v>32</v>
      </c>
      <c r="B361" s="34" t="s">
        <v>779</v>
      </c>
      <c r="C361" s="39">
        <v>6581004</v>
      </c>
      <c r="D361" s="39"/>
      <c r="E361" s="39">
        <v>1141</v>
      </c>
      <c r="F361" s="40"/>
      <c r="G361" s="40"/>
      <c r="H361" s="40"/>
      <c r="I361" s="40">
        <v>270960</v>
      </c>
    </row>
    <row r="362" spans="1:9" ht="15.75" x14ac:dyDescent="0.25">
      <c r="A362" s="36" t="s">
        <v>32</v>
      </c>
      <c r="B362" s="34" t="s">
        <v>780</v>
      </c>
      <c r="C362" s="39">
        <v>6511003</v>
      </c>
      <c r="D362" s="39"/>
      <c r="E362" s="39">
        <v>1122</v>
      </c>
      <c r="F362" s="40"/>
      <c r="G362" s="40"/>
      <c r="H362" s="40"/>
      <c r="I362" s="40">
        <v>267160</v>
      </c>
    </row>
    <row r="363" spans="1:9" ht="15.75" x14ac:dyDescent="0.25">
      <c r="A363" s="36" t="s">
        <v>32</v>
      </c>
      <c r="B363" s="34" t="s">
        <v>780</v>
      </c>
      <c r="C363" s="39">
        <v>6512006</v>
      </c>
      <c r="D363" s="39"/>
      <c r="E363" s="39">
        <v>1122</v>
      </c>
      <c r="F363" s="40"/>
      <c r="G363" s="40"/>
      <c r="H363" s="40"/>
      <c r="I363" s="40">
        <v>234540</v>
      </c>
    </row>
    <row r="364" spans="1:9" ht="15.75" x14ac:dyDescent="0.25">
      <c r="A364" s="36" t="s">
        <v>32</v>
      </c>
      <c r="B364" s="34" t="s">
        <v>780</v>
      </c>
      <c r="C364" s="39">
        <v>6512008</v>
      </c>
      <c r="D364" s="39"/>
      <c r="E364" s="39">
        <v>1141</v>
      </c>
      <c r="F364" s="40"/>
      <c r="G364" s="40"/>
      <c r="H364" s="40"/>
      <c r="I364" s="40">
        <v>200000</v>
      </c>
    </row>
    <row r="365" spans="1:9" ht="15.75" x14ac:dyDescent="0.25">
      <c r="A365" s="35" t="s">
        <v>13</v>
      </c>
      <c r="B365" s="34"/>
      <c r="C365" s="39"/>
      <c r="D365" s="39"/>
      <c r="E365" s="39"/>
      <c r="F365" s="40"/>
      <c r="G365" s="40"/>
      <c r="H365" s="40"/>
      <c r="I365" s="40"/>
    </row>
    <row r="366" spans="1:9" ht="15.75" x14ac:dyDescent="0.25">
      <c r="A366" s="37" t="s">
        <v>102</v>
      </c>
      <c r="B366" s="34" t="s">
        <v>132</v>
      </c>
      <c r="C366" s="39">
        <v>8102007</v>
      </c>
      <c r="D366" s="39" t="s">
        <v>133</v>
      </c>
      <c r="E366" s="39" t="s">
        <v>134</v>
      </c>
      <c r="F366" s="40"/>
      <c r="G366" s="40">
        <v>293700</v>
      </c>
      <c r="H366" s="40"/>
      <c r="I366" s="40"/>
    </row>
    <row r="367" spans="1:9" ht="15.75" x14ac:dyDescent="0.25">
      <c r="A367" s="37" t="s">
        <v>102</v>
      </c>
      <c r="B367" s="34" t="s">
        <v>136</v>
      </c>
      <c r="C367" s="39">
        <v>8104007</v>
      </c>
      <c r="D367" s="39" t="s">
        <v>137</v>
      </c>
      <c r="E367" s="39">
        <v>1122</v>
      </c>
      <c r="F367" s="40"/>
      <c r="G367" s="40">
        <v>2556260</v>
      </c>
      <c r="H367" s="40"/>
      <c r="I367" s="40"/>
    </row>
    <row r="368" spans="1:9" ht="15.75" x14ac:dyDescent="0.25">
      <c r="A368" s="37" t="s">
        <v>102</v>
      </c>
      <c r="B368" s="34" t="s">
        <v>138</v>
      </c>
      <c r="C368" s="39">
        <v>8108002</v>
      </c>
      <c r="D368" s="39" t="s">
        <v>139</v>
      </c>
      <c r="E368" s="39">
        <v>1122</v>
      </c>
      <c r="F368" s="40"/>
      <c r="G368" s="40">
        <v>9300080</v>
      </c>
      <c r="H368" s="40"/>
      <c r="I368" s="40"/>
    </row>
    <row r="369" spans="1:9" ht="15.75" x14ac:dyDescent="0.25">
      <c r="A369" s="37" t="s">
        <v>102</v>
      </c>
      <c r="B369" s="34" t="s">
        <v>140</v>
      </c>
      <c r="C369" s="39">
        <v>8111001</v>
      </c>
      <c r="D369" s="39" t="s">
        <v>141</v>
      </c>
      <c r="E369" s="39">
        <v>1122</v>
      </c>
      <c r="F369" s="40"/>
      <c r="G369" s="40">
        <v>4128520</v>
      </c>
      <c r="H369" s="40"/>
      <c r="I369" s="40"/>
    </row>
    <row r="370" spans="1:9" ht="15.75" x14ac:dyDescent="0.25">
      <c r="A370" s="37" t="s">
        <v>102</v>
      </c>
      <c r="B370" s="34" t="s">
        <v>142</v>
      </c>
      <c r="C370" s="39">
        <v>8114001</v>
      </c>
      <c r="D370" s="39" t="s">
        <v>143</v>
      </c>
      <c r="E370" s="39">
        <v>1122</v>
      </c>
      <c r="F370" s="40"/>
      <c r="G370" s="40">
        <v>12443780</v>
      </c>
      <c r="H370" s="40"/>
      <c r="I370" s="40"/>
    </row>
    <row r="371" spans="1:9" ht="15.75" x14ac:dyDescent="0.25">
      <c r="A371" s="37" t="s">
        <v>102</v>
      </c>
      <c r="B371" s="34" t="s">
        <v>144</v>
      </c>
      <c r="C371" s="39">
        <v>8115001</v>
      </c>
      <c r="D371" s="39" t="s">
        <v>145</v>
      </c>
      <c r="E371" s="39">
        <v>1122</v>
      </c>
      <c r="F371" s="40"/>
      <c r="G371" s="40">
        <v>2507800</v>
      </c>
      <c r="H371" s="40"/>
      <c r="I371" s="40"/>
    </row>
    <row r="372" spans="1:9" ht="15.75" x14ac:dyDescent="0.25">
      <c r="A372" s="37" t="s">
        <v>102</v>
      </c>
      <c r="B372" s="34" t="s">
        <v>146</v>
      </c>
      <c r="C372" s="39">
        <v>8118004</v>
      </c>
      <c r="D372" s="39" t="s">
        <v>147</v>
      </c>
      <c r="E372" s="39">
        <v>1122</v>
      </c>
      <c r="F372" s="40"/>
      <c r="G372" s="40">
        <v>9642020</v>
      </c>
      <c r="H372" s="40"/>
      <c r="I372" s="40"/>
    </row>
    <row r="373" spans="1:9" ht="15.75" x14ac:dyDescent="0.25">
      <c r="A373" s="37" t="s">
        <v>102</v>
      </c>
      <c r="B373" s="34" t="s">
        <v>127</v>
      </c>
      <c r="C373" s="39">
        <v>6901004</v>
      </c>
      <c r="D373" s="39"/>
      <c r="E373" s="39">
        <v>1141</v>
      </c>
      <c r="F373" s="40"/>
      <c r="G373" s="40"/>
      <c r="H373" s="40"/>
      <c r="I373" s="40">
        <v>393220</v>
      </c>
    </row>
    <row r="374" spans="1:9" ht="15.75" x14ac:dyDescent="0.25">
      <c r="A374" s="37" t="s">
        <v>102</v>
      </c>
      <c r="B374" s="34" t="s">
        <v>127</v>
      </c>
      <c r="C374" s="39">
        <v>6901006</v>
      </c>
      <c r="D374" s="39"/>
      <c r="E374" s="39">
        <v>1123</v>
      </c>
      <c r="F374" s="40"/>
      <c r="G374" s="40"/>
      <c r="H374" s="40"/>
      <c r="I374" s="40">
        <v>101920</v>
      </c>
    </row>
    <row r="375" spans="1:9" ht="15.75" x14ac:dyDescent="0.25">
      <c r="A375" s="37" t="s">
        <v>102</v>
      </c>
      <c r="B375" s="34" t="s">
        <v>129</v>
      </c>
      <c r="C375" s="39">
        <v>6901003</v>
      </c>
      <c r="D375" s="39"/>
      <c r="E375" s="39">
        <v>1122</v>
      </c>
      <c r="F375" s="40"/>
      <c r="G375" s="40"/>
      <c r="H375" s="40"/>
      <c r="I375" s="40">
        <v>1037440</v>
      </c>
    </row>
    <row r="376" spans="1:9" ht="15.75" x14ac:dyDescent="0.25">
      <c r="A376" s="37" t="s">
        <v>102</v>
      </c>
      <c r="B376" s="34" t="s">
        <v>129</v>
      </c>
      <c r="C376" s="39">
        <v>6901005</v>
      </c>
      <c r="D376" s="39"/>
      <c r="E376" s="39">
        <v>1123</v>
      </c>
      <c r="F376" s="40"/>
      <c r="G376" s="40"/>
      <c r="H376" s="40"/>
      <c r="I376" s="40">
        <v>896200</v>
      </c>
    </row>
    <row r="377" spans="1:9" ht="15.75" x14ac:dyDescent="0.25">
      <c r="A377" s="37" t="s">
        <v>102</v>
      </c>
      <c r="B377" s="34" t="s">
        <v>130</v>
      </c>
      <c r="C377" s="39">
        <v>7111002</v>
      </c>
      <c r="D377" s="39"/>
      <c r="E377" s="39">
        <v>1141</v>
      </c>
      <c r="F377" s="40"/>
      <c r="G377" s="40"/>
      <c r="H377" s="40"/>
      <c r="I377" s="40">
        <v>43260</v>
      </c>
    </row>
    <row r="378" spans="1:9" ht="15.75" x14ac:dyDescent="0.25">
      <c r="A378" s="37" t="s">
        <v>102</v>
      </c>
      <c r="B378" s="34" t="s">
        <v>131</v>
      </c>
      <c r="C378" s="39">
        <v>5101001</v>
      </c>
      <c r="D378" s="39"/>
      <c r="E378" s="39">
        <v>1123</v>
      </c>
      <c r="F378" s="40"/>
      <c r="G378" s="40"/>
      <c r="H378" s="40"/>
      <c r="I378" s="40">
        <v>1079860</v>
      </c>
    </row>
    <row r="379" spans="1:9" ht="15.75" x14ac:dyDescent="0.25">
      <c r="A379" s="37" t="s">
        <v>102</v>
      </c>
      <c r="B379" s="34" t="s">
        <v>131</v>
      </c>
      <c r="C379" s="39">
        <v>5101004</v>
      </c>
      <c r="D379" s="39"/>
      <c r="E379" s="39">
        <v>1122</v>
      </c>
      <c r="F379" s="40"/>
      <c r="G379" s="40"/>
      <c r="H379" s="40"/>
      <c r="I379" s="40">
        <v>668380</v>
      </c>
    </row>
    <row r="380" spans="1:9" ht="15.75" x14ac:dyDescent="0.25">
      <c r="A380" s="35" t="s">
        <v>13</v>
      </c>
      <c r="B380" s="34"/>
      <c r="C380" s="39"/>
      <c r="D380" s="39"/>
      <c r="E380" s="39"/>
      <c r="F380" s="40"/>
      <c r="G380" s="40"/>
      <c r="H380" s="40"/>
      <c r="I380" s="40"/>
    </row>
    <row r="381" spans="1:9" ht="15.75" x14ac:dyDescent="0.25">
      <c r="A381" s="36" t="s">
        <v>103</v>
      </c>
      <c r="B381" s="34"/>
      <c r="C381" s="39"/>
      <c r="D381" s="39"/>
      <c r="E381" s="39"/>
      <c r="F381" s="40"/>
      <c r="G381" s="40"/>
      <c r="H381" s="40"/>
      <c r="I381" s="40"/>
    </row>
    <row r="382" spans="1:9" ht="15.75" x14ac:dyDescent="0.25">
      <c r="A382" s="36" t="s">
        <v>105</v>
      </c>
      <c r="B382" s="34"/>
      <c r="C382" s="39"/>
      <c r="D382" s="39"/>
      <c r="E382" s="39"/>
      <c r="F382" s="40"/>
      <c r="G382" s="40"/>
      <c r="H382" s="40"/>
      <c r="I382" s="40"/>
    </row>
    <row r="383" spans="1:9" ht="15.75" x14ac:dyDescent="0.25">
      <c r="A383" s="36" t="s">
        <v>107</v>
      </c>
      <c r="B383" s="34" t="s">
        <v>705</v>
      </c>
      <c r="C383" s="39">
        <v>6561002</v>
      </c>
      <c r="D383" s="39"/>
      <c r="E383" s="39">
        <v>1141</v>
      </c>
      <c r="F383" s="40"/>
      <c r="G383" s="40">
        <v>689340</v>
      </c>
      <c r="H383" s="40"/>
      <c r="I383" s="40"/>
    </row>
    <row r="384" spans="1:9" ht="15.75" x14ac:dyDescent="0.25">
      <c r="A384" s="36" t="s">
        <v>107</v>
      </c>
      <c r="B384" s="34" t="s">
        <v>705</v>
      </c>
      <c r="C384" s="39">
        <v>6561003</v>
      </c>
      <c r="D384" s="39"/>
      <c r="E384" s="39">
        <v>1141</v>
      </c>
      <c r="F384" s="40"/>
      <c r="G384" s="40">
        <v>310200</v>
      </c>
      <c r="H384" s="40"/>
      <c r="I384" s="40"/>
    </row>
    <row r="385" spans="1:9" ht="15.75" x14ac:dyDescent="0.25">
      <c r="A385" s="36" t="s">
        <v>107</v>
      </c>
      <c r="B385" s="34" t="s">
        <v>705</v>
      </c>
      <c r="C385" s="39">
        <v>6561052</v>
      </c>
      <c r="D385" s="39"/>
      <c r="E385" s="39">
        <v>1141</v>
      </c>
      <c r="F385" s="40"/>
      <c r="G385" s="40">
        <v>1198500</v>
      </c>
      <c r="H385" s="40"/>
      <c r="I385" s="40"/>
    </row>
    <row r="386" spans="1:9" ht="15.75" x14ac:dyDescent="0.25">
      <c r="A386" s="36" t="s">
        <v>107</v>
      </c>
      <c r="B386" s="34" t="s">
        <v>705</v>
      </c>
      <c r="C386" s="39">
        <v>6561061</v>
      </c>
      <c r="D386" s="39"/>
      <c r="E386" s="39">
        <v>1141</v>
      </c>
      <c r="F386" s="40"/>
      <c r="G386" s="40"/>
      <c r="H386" s="40">
        <v>1009380</v>
      </c>
      <c r="I386" s="40"/>
    </row>
    <row r="387" spans="1:9" ht="15.75" x14ac:dyDescent="0.25">
      <c r="A387" s="36" t="s">
        <v>107</v>
      </c>
      <c r="B387" s="34" t="s">
        <v>705</v>
      </c>
      <c r="C387" s="39">
        <v>6531003</v>
      </c>
      <c r="D387" s="39"/>
      <c r="E387" s="39">
        <v>1141</v>
      </c>
      <c r="F387" s="40"/>
      <c r="G387" s="40"/>
      <c r="H387" s="40"/>
      <c r="I387" s="40">
        <v>505060</v>
      </c>
    </row>
    <row r="388" spans="1:9" ht="15.75" x14ac:dyDescent="0.25">
      <c r="A388" s="36" t="s">
        <v>107</v>
      </c>
      <c r="B388" s="34" t="s">
        <v>705</v>
      </c>
      <c r="C388" s="39">
        <v>6531011</v>
      </c>
      <c r="D388" s="39"/>
      <c r="E388" s="39">
        <v>1141</v>
      </c>
      <c r="F388" s="40"/>
      <c r="G388" s="40"/>
      <c r="H388" s="40"/>
      <c r="I388" s="40">
        <v>820640</v>
      </c>
    </row>
    <row r="389" spans="1:9" ht="15.75" x14ac:dyDescent="0.25">
      <c r="A389" s="36" t="s">
        <v>107</v>
      </c>
      <c r="B389" s="34" t="s">
        <v>705</v>
      </c>
      <c r="C389" s="39">
        <v>6531013</v>
      </c>
      <c r="D389" s="39"/>
      <c r="E389" s="39">
        <v>1141</v>
      </c>
      <c r="F389" s="40"/>
      <c r="G389" s="40"/>
      <c r="H389" s="40"/>
      <c r="I389" s="40">
        <v>160720</v>
      </c>
    </row>
    <row r="390" spans="1:9" ht="15.75" x14ac:dyDescent="0.25">
      <c r="A390" s="36" t="s">
        <v>107</v>
      </c>
      <c r="B390" s="34" t="s">
        <v>705</v>
      </c>
      <c r="C390" s="39">
        <v>6531015</v>
      </c>
      <c r="D390" s="39"/>
      <c r="E390" s="39">
        <v>1141</v>
      </c>
      <c r="F390" s="40"/>
      <c r="G390" s="40"/>
      <c r="H390" s="40"/>
      <c r="I390" s="40">
        <v>987880</v>
      </c>
    </row>
    <row r="391" spans="1:9" ht="15.75" x14ac:dyDescent="0.25">
      <c r="A391" s="35" t="s">
        <v>13</v>
      </c>
      <c r="B391" s="34"/>
      <c r="C391" s="39"/>
      <c r="D391" s="39"/>
      <c r="E391" s="39"/>
      <c r="F391" s="40"/>
      <c r="G391" s="40"/>
      <c r="H391" s="40"/>
      <c r="I391" s="40"/>
    </row>
    <row r="392" spans="1:9" ht="15.75" x14ac:dyDescent="0.25">
      <c r="A392" s="37" t="s">
        <v>108</v>
      </c>
      <c r="B392" s="34" t="s">
        <v>4</v>
      </c>
      <c r="C392" s="39">
        <v>7101006</v>
      </c>
      <c r="D392" s="39"/>
      <c r="E392" s="39">
        <v>1123</v>
      </c>
      <c r="F392" s="40"/>
      <c r="G392" s="40">
        <v>894920</v>
      </c>
      <c r="H392" s="40"/>
      <c r="I392" s="40"/>
    </row>
    <row r="393" spans="1:9" ht="15.75" x14ac:dyDescent="0.25">
      <c r="A393" s="37" t="s">
        <v>108</v>
      </c>
      <c r="B393" s="34" t="s">
        <v>417</v>
      </c>
      <c r="C393" s="39">
        <v>5131004</v>
      </c>
      <c r="D393" s="39"/>
      <c r="E393" s="39">
        <v>1123</v>
      </c>
      <c r="F393" s="40"/>
      <c r="G393" s="40">
        <v>464660</v>
      </c>
      <c r="H393" s="40"/>
      <c r="I393" s="40"/>
    </row>
    <row r="394" spans="1:9" ht="15.75" x14ac:dyDescent="0.25">
      <c r="A394" s="37" t="s">
        <v>108</v>
      </c>
      <c r="B394" s="34" t="s">
        <v>417</v>
      </c>
      <c r="C394" s="39">
        <v>6536008</v>
      </c>
      <c r="D394" s="39"/>
      <c r="E394" s="39">
        <v>1123</v>
      </c>
      <c r="F394" s="40"/>
      <c r="G394" s="40">
        <v>521900</v>
      </c>
      <c r="H394" s="40"/>
      <c r="I394" s="40"/>
    </row>
    <row r="395" spans="1:9" ht="15.75" x14ac:dyDescent="0.25">
      <c r="A395" s="37" t="s">
        <v>108</v>
      </c>
      <c r="B395" s="34" t="s">
        <v>420</v>
      </c>
      <c r="C395" s="39">
        <v>6101003</v>
      </c>
      <c r="D395" s="39"/>
      <c r="E395" s="39">
        <v>1123</v>
      </c>
      <c r="F395" s="40"/>
      <c r="G395" s="40">
        <v>727960</v>
      </c>
      <c r="H395" s="40"/>
      <c r="I395" s="40"/>
    </row>
    <row r="396" spans="1:9" ht="15.75" x14ac:dyDescent="0.25">
      <c r="A396" s="37" t="s">
        <v>108</v>
      </c>
      <c r="B396" s="34" t="s">
        <v>421</v>
      </c>
      <c r="C396" s="39">
        <v>6911002</v>
      </c>
      <c r="D396" s="39"/>
      <c r="E396" s="39">
        <v>1123</v>
      </c>
      <c r="F396" s="40"/>
      <c r="G396" s="40">
        <v>2231820</v>
      </c>
      <c r="H396" s="40"/>
      <c r="I396" s="40"/>
    </row>
    <row r="397" spans="1:9" ht="15.75" x14ac:dyDescent="0.25">
      <c r="A397" s="37" t="s">
        <v>108</v>
      </c>
      <c r="B397" s="34" t="s">
        <v>421</v>
      </c>
      <c r="C397" s="39">
        <v>6911003</v>
      </c>
      <c r="D397" s="39"/>
      <c r="E397" s="39">
        <v>1123</v>
      </c>
      <c r="F397" s="40"/>
      <c r="G397" s="40">
        <v>954160</v>
      </c>
      <c r="H397" s="40"/>
      <c r="I397" s="40"/>
    </row>
    <row r="398" spans="1:9" ht="15.75" x14ac:dyDescent="0.25">
      <c r="A398" s="37" t="s">
        <v>108</v>
      </c>
      <c r="B398" s="34" t="s">
        <v>423</v>
      </c>
      <c r="C398" s="39">
        <v>8104108</v>
      </c>
      <c r="D398" s="39" t="s">
        <v>424</v>
      </c>
      <c r="E398" s="39">
        <v>1123</v>
      </c>
      <c r="F398" s="40"/>
      <c r="G398" s="40">
        <v>2513394</v>
      </c>
      <c r="H398" s="40"/>
      <c r="I398" s="40"/>
    </row>
    <row r="399" spans="1:9" ht="15.75" x14ac:dyDescent="0.25">
      <c r="A399" s="37" t="s">
        <v>108</v>
      </c>
      <c r="B399" s="34" t="s">
        <v>426</v>
      </c>
      <c r="C399" s="39">
        <v>8101110</v>
      </c>
      <c r="D399" s="39" t="s">
        <v>427</v>
      </c>
      <c r="E399" s="39">
        <v>1123</v>
      </c>
      <c r="F399" s="40"/>
      <c r="G399" s="40">
        <v>2129265</v>
      </c>
      <c r="H399" s="40"/>
      <c r="I399" s="40"/>
    </row>
    <row r="400" spans="1:9" ht="15.75" x14ac:dyDescent="0.25">
      <c r="A400" s="37" t="s">
        <v>108</v>
      </c>
      <c r="B400" s="34" t="s">
        <v>428</v>
      </c>
      <c r="C400" s="39">
        <v>8103116</v>
      </c>
      <c r="D400" s="39" t="s">
        <v>429</v>
      </c>
      <c r="E400" s="39">
        <v>1123</v>
      </c>
      <c r="F400" s="40"/>
      <c r="G400" s="40">
        <v>1077953</v>
      </c>
      <c r="H400" s="40"/>
      <c r="I400" s="40"/>
    </row>
    <row r="401" spans="1:9" ht="15.75" x14ac:dyDescent="0.25">
      <c r="A401" s="37" t="s">
        <v>108</v>
      </c>
      <c r="B401" s="34" t="s">
        <v>417</v>
      </c>
      <c r="C401" s="39">
        <v>5131006</v>
      </c>
      <c r="D401" s="39"/>
      <c r="E401" s="39">
        <v>1122</v>
      </c>
      <c r="F401" s="40"/>
      <c r="G401" s="40"/>
      <c r="H401" s="40">
        <v>474080</v>
      </c>
      <c r="I401" s="40"/>
    </row>
    <row r="402" spans="1:9" ht="15.75" x14ac:dyDescent="0.25">
      <c r="A402" s="37" t="s">
        <v>108</v>
      </c>
      <c r="B402" s="34" t="s">
        <v>420</v>
      </c>
      <c r="C402" s="39">
        <v>5101004</v>
      </c>
      <c r="D402" s="39"/>
      <c r="E402" s="39">
        <v>1123</v>
      </c>
      <c r="F402" s="40"/>
      <c r="G402" s="40"/>
      <c r="H402" s="40">
        <v>448220</v>
      </c>
      <c r="I402" s="40"/>
    </row>
    <row r="403" spans="1:9" ht="15.75" x14ac:dyDescent="0.25">
      <c r="A403" s="37" t="s">
        <v>108</v>
      </c>
      <c r="B403" s="34" t="s">
        <v>420</v>
      </c>
      <c r="C403" s="39">
        <v>5101007</v>
      </c>
      <c r="D403" s="39"/>
      <c r="E403" s="39">
        <v>1123</v>
      </c>
      <c r="F403" s="40"/>
      <c r="G403" s="40"/>
      <c r="H403" s="40">
        <v>536080</v>
      </c>
      <c r="I403" s="40"/>
    </row>
    <row r="404" spans="1:9" ht="15.75" x14ac:dyDescent="0.25">
      <c r="A404" s="37" t="s">
        <v>108</v>
      </c>
      <c r="B404" s="34" t="s">
        <v>4</v>
      </c>
      <c r="C404" s="39">
        <v>7101002</v>
      </c>
      <c r="D404" s="39"/>
      <c r="E404" s="39">
        <v>1123</v>
      </c>
      <c r="F404" s="40"/>
      <c r="G404" s="40"/>
      <c r="H404" s="40"/>
      <c r="I404" s="40">
        <v>580820</v>
      </c>
    </row>
    <row r="405" spans="1:9" ht="15.75" x14ac:dyDescent="0.25">
      <c r="A405" s="37" t="s">
        <v>108</v>
      </c>
      <c r="B405" s="34" t="s">
        <v>418</v>
      </c>
      <c r="C405" s="39">
        <v>6571012</v>
      </c>
      <c r="D405" s="39"/>
      <c r="E405" s="39">
        <v>1141</v>
      </c>
      <c r="F405" s="40"/>
      <c r="G405" s="40"/>
      <c r="H405" s="40"/>
      <c r="I405" s="40">
        <v>197360</v>
      </c>
    </row>
    <row r="406" spans="1:9" ht="15.75" x14ac:dyDescent="0.25">
      <c r="A406" s="37" t="s">
        <v>108</v>
      </c>
      <c r="B406" s="34" t="s">
        <v>421</v>
      </c>
      <c r="C406" s="39">
        <v>6511002</v>
      </c>
      <c r="D406" s="39"/>
      <c r="E406" s="39">
        <v>1141</v>
      </c>
      <c r="F406" s="40"/>
      <c r="G406" s="40"/>
      <c r="H406" s="40"/>
      <c r="I406" s="40">
        <v>303840</v>
      </c>
    </row>
    <row r="407" spans="1:9" ht="15.75" x14ac:dyDescent="0.25">
      <c r="A407" s="37" t="s">
        <v>108</v>
      </c>
      <c r="B407" s="34" t="s">
        <v>421</v>
      </c>
      <c r="C407" s="39">
        <v>6512005</v>
      </c>
      <c r="D407" s="39"/>
      <c r="E407" s="39">
        <v>1141</v>
      </c>
      <c r="F407" s="40"/>
      <c r="G407" s="40"/>
      <c r="H407" s="40"/>
      <c r="I407" s="40">
        <v>895900</v>
      </c>
    </row>
    <row r="408" spans="1:9" ht="15.75" x14ac:dyDescent="0.25">
      <c r="A408" s="37" t="s">
        <v>108</v>
      </c>
      <c r="B408" s="34" t="s">
        <v>421</v>
      </c>
      <c r="C408" s="39">
        <v>6512009</v>
      </c>
      <c r="D408" s="39"/>
      <c r="E408" s="39">
        <v>1141</v>
      </c>
      <c r="F408" s="40"/>
      <c r="G408" s="40"/>
      <c r="H408" s="40"/>
      <c r="I408" s="40">
        <v>575380</v>
      </c>
    </row>
    <row r="409" spans="1:9" ht="15.75" x14ac:dyDescent="0.25">
      <c r="A409" s="37" t="s">
        <v>108</v>
      </c>
      <c r="B409" s="34" t="s">
        <v>421</v>
      </c>
      <c r="C409" s="39">
        <v>6513002</v>
      </c>
      <c r="D409" s="39"/>
      <c r="E409" s="39">
        <v>1141</v>
      </c>
      <c r="F409" s="40"/>
      <c r="G409" s="40"/>
      <c r="H409" s="40"/>
      <c r="I409" s="40">
        <v>1075200</v>
      </c>
    </row>
    <row r="410" spans="1:9" ht="15.75" x14ac:dyDescent="0.25">
      <c r="A410" s="37" t="s">
        <v>108</v>
      </c>
      <c r="B410" s="34" t="s">
        <v>421</v>
      </c>
      <c r="C410" s="39">
        <v>6513005</v>
      </c>
      <c r="D410" s="39"/>
      <c r="E410" s="39">
        <v>1141</v>
      </c>
      <c r="F410" s="40"/>
      <c r="G410" s="40"/>
      <c r="H410" s="40"/>
      <c r="I410" s="40">
        <v>737280</v>
      </c>
    </row>
    <row r="411" spans="1:9" ht="15.75" x14ac:dyDescent="0.25">
      <c r="A411" s="35" t="s">
        <v>13</v>
      </c>
      <c r="B411" s="34"/>
      <c r="C411" s="39"/>
      <c r="D411" s="39"/>
      <c r="E411" s="39"/>
      <c r="F411" s="40"/>
      <c r="G411" s="40"/>
      <c r="H411" s="40"/>
      <c r="I411" s="40"/>
    </row>
    <row r="412" spans="1:9" ht="15.75" x14ac:dyDescent="0.25">
      <c r="A412" s="36" t="s">
        <v>109</v>
      </c>
      <c r="B412" s="34" t="s">
        <v>470</v>
      </c>
      <c r="C412" s="39">
        <v>8101004</v>
      </c>
      <c r="D412" s="39" t="s">
        <v>471</v>
      </c>
      <c r="E412" s="39">
        <v>1121</v>
      </c>
      <c r="F412" s="40"/>
      <c r="G412" s="40">
        <v>2078200</v>
      </c>
      <c r="H412" s="40"/>
      <c r="I412" s="40"/>
    </row>
    <row r="413" spans="1:9" ht="15.75" x14ac:dyDescent="0.25">
      <c r="A413" s="36" t="s">
        <v>109</v>
      </c>
      <c r="B413" s="34" t="s">
        <v>472</v>
      </c>
      <c r="C413" s="39">
        <v>8102004</v>
      </c>
      <c r="D413" s="39" t="s">
        <v>473</v>
      </c>
      <c r="E413" s="39">
        <v>1121</v>
      </c>
      <c r="F413" s="40"/>
      <c r="G413" s="40">
        <v>1686160</v>
      </c>
      <c r="H413" s="40"/>
      <c r="I413" s="40"/>
    </row>
    <row r="414" spans="1:9" ht="15.75" x14ac:dyDescent="0.25">
      <c r="A414" s="36" t="s">
        <v>109</v>
      </c>
      <c r="B414" s="34" t="s">
        <v>472</v>
      </c>
      <c r="C414" s="39">
        <v>8102005</v>
      </c>
      <c r="D414" s="39" t="s">
        <v>474</v>
      </c>
      <c r="E414" s="39">
        <v>1122</v>
      </c>
      <c r="F414" s="40"/>
      <c r="G414" s="40">
        <v>526580</v>
      </c>
      <c r="H414" s="40"/>
      <c r="I414" s="40"/>
    </row>
    <row r="415" spans="1:9" ht="15.75" x14ac:dyDescent="0.25">
      <c r="A415" s="36" t="s">
        <v>109</v>
      </c>
      <c r="B415" s="34" t="s">
        <v>475</v>
      </c>
      <c r="C415" s="39">
        <v>8117001</v>
      </c>
      <c r="D415" s="39" t="s">
        <v>476</v>
      </c>
      <c r="E415" s="39">
        <v>1121</v>
      </c>
      <c r="F415" s="40"/>
      <c r="G415" s="40">
        <v>10943446</v>
      </c>
      <c r="H415" s="40"/>
      <c r="I415" s="40"/>
    </row>
    <row r="416" spans="1:9" ht="15.75" x14ac:dyDescent="0.25">
      <c r="A416" s="36" t="s">
        <v>109</v>
      </c>
      <c r="B416" s="34" t="s">
        <v>475</v>
      </c>
      <c r="C416" s="39">
        <v>8117002</v>
      </c>
      <c r="D416" s="39" t="s">
        <v>477</v>
      </c>
      <c r="E416" s="39">
        <v>1122</v>
      </c>
      <c r="F416" s="40"/>
      <c r="G416" s="40">
        <v>9883288</v>
      </c>
      <c r="H416" s="40"/>
      <c r="I416" s="40"/>
    </row>
    <row r="417" spans="1:9" ht="15.75" x14ac:dyDescent="0.25">
      <c r="A417" s="36" t="s">
        <v>109</v>
      </c>
      <c r="B417" s="34" t="s">
        <v>479</v>
      </c>
      <c r="C417" s="39">
        <v>8116002</v>
      </c>
      <c r="D417" s="39" t="s">
        <v>480</v>
      </c>
      <c r="E417" s="39">
        <v>1122</v>
      </c>
      <c r="F417" s="40"/>
      <c r="G417" s="40">
        <v>7078200</v>
      </c>
      <c r="H417" s="40"/>
      <c r="I417" s="40"/>
    </row>
    <row r="418" spans="1:9" ht="15.75" x14ac:dyDescent="0.25">
      <c r="A418" s="36" t="s">
        <v>109</v>
      </c>
      <c r="B418" s="34" t="s">
        <v>479</v>
      </c>
      <c r="C418" s="39">
        <v>8116001</v>
      </c>
      <c r="D418" s="39" t="s">
        <v>481</v>
      </c>
      <c r="E418" s="39">
        <v>1121</v>
      </c>
      <c r="F418" s="40"/>
      <c r="G418" s="40">
        <v>8243075</v>
      </c>
      <c r="H418" s="40"/>
      <c r="I418" s="40"/>
    </row>
    <row r="419" spans="1:9" ht="15.75" x14ac:dyDescent="0.25">
      <c r="A419" s="36" t="s">
        <v>109</v>
      </c>
      <c r="B419" s="34" t="s">
        <v>484</v>
      </c>
      <c r="C419" s="39">
        <v>8108002</v>
      </c>
      <c r="D419" s="39" t="s">
        <v>485</v>
      </c>
      <c r="E419" s="39">
        <v>1122</v>
      </c>
      <c r="F419" s="40"/>
      <c r="G419" s="40">
        <v>132540</v>
      </c>
      <c r="H419" s="40"/>
      <c r="I419" s="40"/>
    </row>
    <row r="420" spans="1:9" ht="15.75" x14ac:dyDescent="0.25">
      <c r="A420" s="36" t="s">
        <v>109</v>
      </c>
      <c r="B420" s="34" t="s">
        <v>486</v>
      </c>
      <c r="C420" s="39">
        <v>8119001</v>
      </c>
      <c r="D420" s="39" t="s">
        <v>487</v>
      </c>
      <c r="E420" s="39">
        <v>1121</v>
      </c>
      <c r="F420" s="40"/>
      <c r="G420" s="40">
        <v>1621774</v>
      </c>
      <c r="H420" s="40"/>
      <c r="I420" s="40"/>
    </row>
    <row r="421" spans="1:9" ht="15.75" x14ac:dyDescent="0.25">
      <c r="A421" s="36" t="s">
        <v>109</v>
      </c>
      <c r="B421" s="34" t="s">
        <v>475</v>
      </c>
      <c r="C421" s="39">
        <v>8117004</v>
      </c>
      <c r="D421" s="39" t="s">
        <v>478</v>
      </c>
      <c r="E421" s="39">
        <v>1122</v>
      </c>
      <c r="F421" s="40"/>
      <c r="G421" s="40"/>
      <c r="H421" s="40">
        <v>586213</v>
      </c>
      <c r="I421" s="40"/>
    </row>
    <row r="422" spans="1:9" ht="15.75" x14ac:dyDescent="0.25">
      <c r="A422" s="36" t="s">
        <v>109</v>
      </c>
      <c r="B422" s="34" t="s">
        <v>482</v>
      </c>
      <c r="C422" s="39">
        <v>8107003</v>
      </c>
      <c r="D422" s="39" t="s">
        <v>483</v>
      </c>
      <c r="E422" s="39">
        <v>1121</v>
      </c>
      <c r="F422" s="40"/>
      <c r="G422" s="40"/>
      <c r="H422" s="40">
        <v>156402</v>
      </c>
      <c r="I422" s="40"/>
    </row>
    <row r="423" spans="1:9" ht="15.75" x14ac:dyDescent="0.25">
      <c r="A423" s="36" t="s">
        <v>109</v>
      </c>
      <c r="B423" s="34" t="s">
        <v>469</v>
      </c>
      <c r="C423" s="39">
        <v>7104001</v>
      </c>
      <c r="D423" s="39"/>
      <c r="E423" s="39">
        <v>1122</v>
      </c>
      <c r="F423" s="40"/>
      <c r="G423" s="40"/>
      <c r="H423" s="40"/>
      <c r="I423" s="40">
        <v>5335540</v>
      </c>
    </row>
    <row r="424" spans="1:9" ht="15.75" x14ac:dyDescent="0.25">
      <c r="A424" s="35" t="s">
        <v>13</v>
      </c>
      <c r="B424" s="34"/>
      <c r="C424" s="39"/>
      <c r="D424" s="39"/>
      <c r="E424" s="39"/>
      <c r="F424" s="40"/>
      <c r="G424" s="40"/>
      <c r="H424" s="40"/>
      <c r="I424" s="40"/>
    </row>
    <row r="425" spans="1:9" ht="15.75" x14ac:dyDescent="0.25">
      <c r="A425" s="36" t="s">
        <v>112</v>
      </c>
      <c r="B425" s="34" t="s">
        <v>863</v>
      </c>
      <c r="C425" s="39">
        <v>6939001</v>
      </c>
      <c r="D425" s="39"/>
      <c r="E425" s="39">
        <v>1141</v>
      </c>
      <c r="F425" s="40">
        <v>2787000</v>
      </c>
      <c r="G425" s="40"/>
      <c r="H425" s="40"/>
      <c r="I425" s="40"/>
    </row>
    <row r="426" spans="1:9" ht="15.75" x14ac:dyDescent="0.25">
      <c r="A426" s="36" t="s">
        <v>112</v>
      </c>
      <c r="B426" s="34" t="s">
        <v>823</v>
      </c>
      <c r="C426" s="39" t="s">
        <v>824</v>
      </c>
      <c r="D426" s="39"/>
      <c r="E426" s="39" t="s">
        <v>553</v>
      </c>
      <c r="F426" s="40"/>
      <c r="G426" s="40">
        <v>688400</v>
      </c>
      <c r="H426" s="40"/>
      <c r="I426" s="40"/>
    </row>
    <row r="427" spans="1:9" ht="15.75" x14ac:dyDescent="0.25">
      <c r="A427" s="36" t="s">
        <v>112</v>
      </c>
      <c r="B427" s="34" t="s">
        <v>823</v>
      </c>
      <c r="C427" s="39" t="s">
        <v>826</v>
      </c>
      <c r="D427" s="39"/>
      <c r="E427" s="39" t="s">
        <v>553</v>
      </c>
      <c r="F427" s="40"/>
      <c r="G427" s="40">
        <v>740100</v>
      </c>
      <c r="H427" s="40"/>
      <c r="I427" s="40"/>
    </row>
    <row r="428" spans="1:9" ht="15.75" x14ac:dyDescent="0.25">
      <c r="A428" s="36" t="s">
        <v>112</v>
      </c>
      <c r="B428" s="34" t="s">
        <v>823</v>
      </c>
      <c r="C428" s="39" t="s">
        <v>827</v>
      </c>
      <c r="D428" s="39"/>
      <c r="E428" s="39" t="s">
        <v>553</v>
      </c>
      <c r="F428" s="40"/>
      <c r="G428" s="40">
        <v>689000</v>
      </c>
      <c r="H428" s="40"/>
      <c r="I428" s="40"/>
    </row>
    <row r="429" spans="1:9" ht="15.75" x14ac:dyDescent="0.25">
      <c r="A429" s="36" t="s">
        <v>112</v>
      </c>
      <c r="B429" s="34" t="s">
        <v>823</v>
      </c>
      <c r="C429" s="39" t="s">
        <v>828</v>
      </c>
      <c r="D429" s="39"/>
      <c r="E429" s="39" t="s">
        <v>553</v>
      </c>
      <c r="F429" s="40"/>
      <c r="G429" s="40">
        <v>436040</v>
      </c>
      <c r="H429" s="40"/>
      <c r="I429" s="40"/>
    </row>
    <row r="430" spans="1:9" ht="15.75" x14ac:dyDescent="0.25">
      <c r="A430" s="36" t="s">
        <v>112</v>
      </c>
      <c r="B430" s="34" t="s">
        <v>823</v>
      </c>
      <c r="C430" s="39" t="s">
        <v>829</v>
      </c>
      <c r="D430" s="39"/>
      <c r="E430" s="39" t="s">
        <v>553</v>
      </c>
      <c r="F430" s="40"/>
      <c r="G430" s="40">
        <v>465420</v>
      </c>
      <c r="H430" s="40"/>
      <c r="I430" s="40"/>
    </row>
    <row r="431" spans="1:9" ht="15.75" x14ac:dyDescent="0.25">
      <c r="A431" s="36" t="s">
        <v>112</v>
      </c>
      <c r="B431" s="34" t="s">
        <v>823</v>
      </c>
      <c r="C431" s="39" t="s">
        <v>830</v>
      </c>
      <c r="D431" s="39"/>
      <c r="E431" s="39" t="s">
        <v>553</v>
      </c>
      <c r="F431" s="40"/>
      <c r="G431" s="40">
        <v>749100</v>
      </c>
      <c r="H431" s="40"/>
      <c r="I431" s="40"/>
    </row>
    <row r="432" spans="1:9" ht="15.75" x14ac:dyDescent="0.25">
      <c r="A432" s="36" t="s">
        <v>112</v>
      </c>
      <c r="B432" s="34" t="s">
        <v>823</v>
      </c>
      <c r="C432" s="39">
        <v>6541044</v>
      </c>
      <c r="D432" s="39"/>
      <c r="E432" s="39">
        <v>1141</v>
      </c>
      <c r="F432" s="40"/>
      <c r="G432" s="40">
        <v>152180</v>
      </c>
      <c r="H432" s="40"/>
      <c r="I432" s="40"/>
    </row>
    <row r="433" spans="1:9" ht="15.75" x14ac:dyDescent="0.25">
      <c r="A433" s="36" t="s">
        <v>112</v>
      </c>
      <c r="B433" s="34" t="s">
        <v>823</v>
      </c>
      <c r="C433" s="39" t="s">
        <v>831</v>
      </c>
      <c r="D433" s="39"/>
      <c r="E433" s="39" t="s">
        <v>553</v>
      </c>
      <c r="F433" s="40"/>
      <c r="G433" s="40">
        <v>646160</v>
      </c>
      <c r="H433" s="40"/>
      <c r="I433" s="40"/>
    </row>
    <row r="434" spans="1:9" ht="15.75" x14ac:dyDescent="0.25">
      <c r="A434" s="36" t="s">
        <v>112</v>
      </c>
      <c r="B434" s="34" t="s">
        <v>823</v>
      </c>
      <c r="C434" s="39" t="s">
        <v>832</v>
      </c>
      <c r="D434" s="39"/>
      <c r="E434" s="39" t="s">
        <v>553</v>
      </c>
      <c r="F434" s="40"/>
      <c r="G434" s="40">
        <v>656920</v>
      </c>
      <c r="H434" s="40"/>
      <c r="I434" s="40"/>
    </row>
    <row r="435" spans="1:9" ht="15.75" x14ac:dyDescent="0.25">
      <c r="A435" s="36" t="s">
        <v>112</v>
      </c>
      <c r="B435" s="34" t="s">
        <v>823</v>
      </c>
      <c r="C435" s="39" t="s">
        <v>833</v>
      </c>
      <c r="D435" s="39"/>
      <c r="E435" s="39" t="s">
        <v>553</v>
      </c>
      <c r="F435" s="40"/>
      <c r="G435" s="40">
        <v>827560</v>
      </c>
      <c r="H435" s="40"/>
      <c r="I435" s="40"/>
    </row>
    <row r="436" spans="1:9" ht="15.75" x14ac:dyDescent="0.25">
      <c r="A436" s="36" t="s">
        <v>112</v>
      </c>
      <c r="B436" s="34" t="s">
        <v>823</v>
      </c>
      <c r="C436" s="39" t="s">
        <v>834</v>
      </c>
      <c r="D436" s="39"/>
      <c r="E436" s="39" t="s">
        <v>553</v>
      </c>
      <c r="F436" s="40"/>
      <c r="G436" s="40">
        <v>1026780</v>
      </c>
      <c r="H436" s="40"/>
      <c r="I436" s="40"/>
    </row>
    <row r="437" spans="1:9" ht="15.75" x14ac:dyDescent="0.25">
      <c r="A437" s="36" t="s">
        <v>112</v>
      </c>
      <c r="B437" s="34" t="s">
        <v>823</v>
      </c>
      <c r="C437" s="39" t="s">
        <v>835</v>
      </c>
      <c r="D437" s="39"/>
      <c r="E437" s="39" t="s">
        <v>553</v>
      </c>
      <c r="F437" s="40"/>
      <c r="G437" s="40">
        <v>423260</v>
      </c>
      <c r="H437" s="40"/>
      <c r="I437" s="40"/>
    </row>
    <row r="438" spans="1:9" ht="15.75" x14ac:dyDescent="0.25">
      <c r="A438" s="36" t="s">
        <v>112</v>
      </c>
      <c r="B438" s="34" t="s">
        <v>823</v>
      </c>
      <c r="C438" s="39" t="s">
        <v>836</v>
      </c>
      <c r="D438" s="39"/>
      <c r="E438" s="39" t="s">
        <v>553</v>
      </c>
      <c r="F438" s="40"/>
      <c r="G438" s="40">
        <v>212920</v>
      </c>
      <c r="H438" s="40"/>
      <c r="I438" s="40"/>
    </row>
    <row r="439" spans="1:9" ht="15.75" x14ac:dyDescent="0.25">
      <c r="A439" s="36" t="s">
        <v>112</v>
      </c>
      <c r="B439" s="34" t="s">
        <v>837</v>
      </c>
      <c r="C439" s="39" t="s">
        <v>838</v>
      </c>
      <c r="D439" s="39"/>
      <c r="E439" s="39" t="s">
        <v>554</v>
      </c>
      <c r="F439" s="40"/>
      <c r="G439" s="40">
        <v>922880</v>
      </c>
      <c r="H439" s="40"/>
      <c r="I439" s="40"/>
    </row>
    <row r="440" spans="1:9" ht="15.75" x14ac:dyDescent="0.25">
      <c r="A440" s="36" t="s">
        <v>112</v>
      </c>
      <c r="B440" s="34" t="s">
        <v>837</v>
      </c>
      <c r="C440" s="39" t="s">
        <v>839</v>
      </c>
      <c r="D440" s="39"/>
      <c r="E440" s="39" t="s">
        <v>554</v>
      </c>
      <c r="F440" s="40"/>
      <c r="G440" s="40">
        <v>740880</v>
      </c>
      <c r="H440" s="40"/>
      <c r="I440" s="40"/>
    </row>
    <row r="441" spans="1:9" ht="15.75" x14ac:dyDescent="0.25">
      <c r="A441" s="36" t="s">
        <v>112</v>
      </c>
      <c r="B441" s="34" t="s">
        <v>837</v>
      </c>
      <c r="C441" s="39" t="s">
        <v>840</v>
      </c>
      <c r="D441" s="39"/>
      <c r="E441" s="39" t="s">
        <v>553</v>
      </c>
      <c r="F441" s="40"/>
      <c r="G441" s="40">
        <v>378100</v>
      </c>
      <c r="H441" s="40"/>
      <c r="I441" s="40"/>
    </row>
    <row r="442" spans="1:9" ht="15.75" x14ac:dyDescent="0.25">
      <c r="A442" s="36" t="s">
        <v>112</v>
      </c>
      <c r="B442" s="34" t="s">
        <v>837</v>
      </c>
      <c r="C442" s="39" t="s">
        <v>841</v>
      </c>
      <c r="D442" s="39"/>
      <c r="E442" s="39" t="s">
        <v>553</v>
      </c>
      <c r="F442" s="40"/>
      <c r="G442" s="40">
        <v>659480</v>
      </c>
      <c r="H442" s="40"/>
      <c r="I442" s="40"/>
    </row>
    <row r="443" spans="1:9" ht="15.75" x14ac:dyDescent="0.25">
      <c r="A443" s="36" t="s">
        <v>112</v>
      </c>
      <c r="B443" s="34" t="s">
        <v>837</v>
      </c>
      <c r="C443" s="39" t="s">
        <v>842</v>
      </c>
      <c r="D443" s="39"/>
      <c r="E443" s="39" t="s">
        <v>554</v>
      </c>
      <c r="F443" s="40"/>
      <c r="G443" s="40">
        <v>314000</v>
      </c>
      <c r="H443" s="40"/>
      <c r="I443" s="40"/>
    </row>
    <row r="444" spans="1:9" ht="15.75" x14ac:dyDescent="0.25">
      <c r="A444" s="36" t="s">
        <v>112</v>
      </c>
      <c r="B444" s="34" t="s">
        <v>837</v>
      </c>
      <c r="C444" s="39" t="s">
        <v>843</v>
      </c>
      <c r="D444" s="39"/>
      <c r="E444" s="39" t="s">
        <v>553</v>
      </c>
      <c r="F444" s="40"/>
      <c r="G444" s="40">
        <v>650940</v>
      </c>
      <c r="H444" s="40"/>
      <c r="I444" s="40"/>
    </row>
    <row r="445" spans="1:9" ht="15.75" x14ac:dyDescent="0.25">
      <c r="A445" s="36" t="s">
        <v>112</v>
      </c>
      <c r="B445" s="34" t="s">
        <v>837</v>
      </c>
      <c r="C445" s="39" t="s">
        <v>844</v>
      </c>
      <c r="D445" s="39"/>
      <c r="E445" s="39" t="s">
        <v>553</v>
      </c>
      <c r="F445" s="40"/>
      <c r="G445" s="40">
        <v>632100</v>
      </c>
      <c r="H445" s="40"/>
      <c r="I445" s="40"/>
    </row>
    <row r="446" spans="1:9" ht="15.75" x14ac:dyDescent="0.25">
      <c r="A446" s="36" t="s">
        <v>112</v>
      </c>
      <c r="B446" s="34" t="s">
        <v>837</v>
      </c>
      <c r="C446" s="39" t="s">
        <v>845</v>
      </c>
      <c r="D446" s="39"/>
      <c r="E446" s="39" t="s">
        <v>553</v>
      </c>
      <c r="F446" s="40"/>
      <c r="G446" s="40">
        <v>803960</v>
      </c>
      <c r="H446" s="40"/>
      <c r="I446" s="40"/>
    </row>
    <row r="447" spans="1:9" ht="15.75" x14ac:dyDescent="0.25">
      <c r="A447" s="36" t="s">
        <v>112</v>
      </c>
      <c r="B447" s="34" t="s">
        <v>837</v>
      </c>
      <c r="C447" s="39" t="s">
        <v>846</v>
      </c>
      <c r="D447" s="39"/>
      <c r="E447" s="39" t="s">
        <v>553</v>
      </c>
      <c r="F447" s="40"/>
      <c r="G447" s="40">
        <v>831900</v>
      </c>
      <c r="H447" s="40"/>
      <c r="I447" s="40"/>
    </row>
    <row r="448" spans="1:9" ht="15.75" x14ac:dyDescent="0.25">
      <c r="A448" s="36" t="s">
        <v>112</v>
      </c>
      <c r="B448" s="34" t="s">
        <v>837</v>
      </c>
      <c r="C448" s="39" t="s">
        <v>847</v>
      </c>
      <c r="D448" s="39"/>
      <c r="E448" s="39" t="s">
        <v>553</v>
      </c>
      <c r="F448" s="40"/>
      <c r="G448" s="40">
        <v>870180</v>
      </c>
      <c r="H448" s="40"/>
      <c r="I448" s="40"/>
    </row>
    <row r="449" spans="1:9" ht="15.75" x14ac:dyDescent="0.25">
      <c r="A449" s="36" t="s">
        <v>112</v>
      </c>
      <c r="B449" s="34" t="s">
        <v>837</v>
      </c>
      <c r="C449" s="39" t="s">
        <v>848</v>
      </c>
      <c r="D449" s="39"/>
      <c r="E449" s="39" t="s">
        <v>553</v>
      </c>
      <c r="F449" s="40"/>
      <c r="G449" s="40">
        <v>517320</v>
      </c>
      <c r="H449" s="40"/>
      <c r="I449" s="40"/>
    </row>
    <row r="450" spans="1:9" ht="15.75" x14ac:dyDescent="0.25">
      <c r="A450" s="36" t="s">
        <v>112</v>
      </c>
      <c r="B450" s="34" t="s">
        <v>837</v>
      </c>
      <c r="C450" s="39" t="s">
        <v>849</v>
      </c>
      <c r="D450" s="39"/>
      <c r="E450" s="39" t="s">
        <v>553</v>
      </c>
      <c r="F450" s="40"/>
      <c r="G450" s="40">
        <v>757900</v>
      </c>
      <c r="H450" s="40"/>
      <c r="I450" s="40"/>
    </row>
    <row r="451" spans="1:9" ht="15.75" x14ac:dyDescent="0.25">
      <c r="A451" s="36" t="s">
        <v>112</v>
      </c>
      <c r="B451" s="34" t="s">
        <v>837</v>
      </c>
      <c r="C451" s="39" t="s">
        <v>850</v>
      </c>
      <c r="D451" s="39"/>
      <c r="E451" s="39" t="s">
        <v>553</v>
      </c>
      <c r="F451" s="40"/>
      <c r="G451" s="40">
        <v>453420</v>
      </c>
      <c r="H451" s="40"/>
      <c r="I451" s="40"/>
    </row>
    <row r="452" spans="1:9" ht="15.75" x14ac:dyDescent="0.25">
      <c r="A452" s="36" t="s">
        <v>112</v>
      </c>
      <c r="B452" s="34" t="s">
        <v>837</v>
      </c>
      <c r="C452" s="39" t="s">
        <v>851</v>
      </c>
      <c r="D452" s="39"/>
      <c r="E452" s="39" t="s">
        <v>553</v>
      </c>
      <c r="F452" s="40"/>
      <c r="G452" s="40">
        <v>477260</v>
      </c>
      <c r="H452" s="40"/>
      <c r="I452" s="40"/>
    </row>
    <row r="453" spans="1:9" ht="15.75" x14ac:dyDescent="0.25">
      <c r="A453" s="36" t="s">
        <v>112</v>
      </c>
      <c r="B453" s="34" t="s">
        <v>837</v>
      </c>
      <c r="C453" s="39" t="s">
        <v>852</v>
      </c>
      <c r="D453" s="39"/>
      <c r="E453" s="39" t="s">
        <v>553</v>
      </c>
      <c r="F453" s="40"/>
      <c r="G453" s="40">
        <v>474200</v>
      </c>
      <c r="H453" s="40"/>
      <c r="I453" s="40"/>
    </row>
    <row r="454" spans="1:9" ht="15.75" x14ac:dyDescent="0.25">
      <c r="A454" s="36" t="s">
        <v>112</v>
      </c>
      <c r="B454" s="34" t="s">
        <v>837</v>
      </c>
      <c r="C454" s="39" t="s">
        <v>853</v>
      </c>
      <c r="D454" s="39"/>
      <c r="E454" s="39" t="s">
        <v>553</v>
      </c>
      <c r="F454" s="40"/>
      <c r="G454" s="40">
        <v>270340</v>
      </c>
      <c r="H454" s="40"/>
      <c r="I454" s="40"/>
    </row>
    <row r="455" spans="1:9" ht="15.75" x14ac:dyDescent="0.25">
      <c r="A455" s="36" t="s">
        <v>112</v>
      </c>
      <c r="B455" s="34" t="s">
        <v>837</v>
      </c>
      <c r="C455" s="39" t="s">
        <v>854</v>
      </c>
      <c r="D455" s="39"/>
      <c r="E455" s="39" t="s">
        <v>553</v>
      </c>
      <c r="F455" s="40"/>
      <c r="G455" s="40">
        <v>452880</v>
      </c>
      <c r="H455" s="40"/>
      <c r="I455" s="40"/>
    </row>
    <row r="456" spans="1:9" ht="15.75" x14ac:dyDescent="0.25">
      <c r="A456" s="36" t="s">
        <v>112</v>
      </c>
      <c r="B456" s="34" t="s">
        <v>837</v>
      </c>
      <c r="C456" s="39" t="s">
        <v>855</v>
      </c>
      <c r="D456" s="39"/>
      <c r="E456" s="39" t="s">
        <v>553</v>
      </c>
      <c r="F456" s="40"/>
      <c r="G456" s="40">
        <v>478440</v>
      </c>
      <c r="H456" s="40"/>
      <c r="I456" s="40"/>
    </row>
    <row r="457" spans="1:9" ht="15.75" x14ac:dyDescent="0.25">
      <c r="A457" s="36" t="s">
        <v>112</v>
      </c>
      <c r="B457" s="34" t="s">
        <v>837</v>
      </c>
      <c r="C457" s="39" t="s">
        <v>856</v>
      </c>
      <c r="D457" s="39"/>
      <c r="E457" s="39" t="s">
        <v>554</v>
      </c>
      <c r="F457" s="40"/>
      <c r="G457" s="40">
        <v>194580</v>
      </c>
      <c r="H457" s="40"/>
      <c r="I457" s="40"/>
    </row>
    <row r="458" spans="1:9" ht="15.75" x14ac:dyDescent="0.25">
      <c r="A458" s="36" t="s">
        <v>112</v>
      </c>
      <c r="B458" s="34" t="s">
        <v>837</v>
      </c>
      <c r="C458" s="39" t="s">
        <v>857</v>
      </c>
      <c r="D458" s="39"/>
      <c r="E458" s="39" t="s">
        <v>553</v>
      </c>
      <c r="F458" s="40"/>
      <c r="G458" s="40">
        <v>439380</v>
      </c>
      <c r="H458" s="40"/>
      <c r="I458" s="40"/>
    </row>
    <row r="459" spans="1:9" ht="15.75" x14ac:dyDescent="0.25">
      <c r="A459" s="36" t="s">
        <v>112</v>
      </c>
      <c r="B459" s="34" t="s">
        <v>837</v>
      </c>
      <c r="C459" s="39" t="s">
        <v>858</v>
      </c>
      <c r="D459" s="39"/>
      <c r="E459" s="39">
        <v>1141</v>
      </c>
      <c r="F459" s="40"/>
      <c r="G459" s="40">
        <v>225000</v>
      </c>
      <c r="H459" s="40"/>
      <c r="I459" s="40"/>
    </row>
    <row r="460" spans="1:9" ht="15.75" x14ac:dyDescent="0.25">
      <c r="A460" s="36" t="s">
        <v>112</v>
      </c>
      <c r="B460" s="34" t="s">
        <v>859</v>
      </c>
      <c r="C460" s="39">
        <v>6531003</v>
      </c>
      <c r="D460" s="39"/>
      <c r="E460" s="39">
        <v>1123</v>
      </c>
      <c r="F460" s="40"/>
      <c r="G460" s="40">
        <v>288740</v>
      </c>
      <c r="H460" s="40"/>
      <c r="I460" s="40"/>
    </row>
    <row r="461" spans="1:9" ht="15.75" x14ac:dyDescent="0.25">
      <c r="A461" s="36" t="s">
        <v>112</v>
      </c>
      <c r="B461" s="34" t="s">
        <v>859</v>
      </c>
      <c r="C461" s="39">
        <v>6531005</v>
      </c>
      <c r="D461" s="39"/>
      <c r="E461" s="39">
        <v>1141</v>
      </c>
      <c r="F461" s="40"/>
      <c r="G461" s="40">
        <v>803300</v>
      </c>
      <c r="H461" s="40"/>
      <c r="I461" s="40"/>
    </row>
    <row r="462" spans="1:9" ht="15.75" x14ac:dyDescent="0.25">
      <c r="A462" s="36" t="s">
        <v>112</v>
      </c>
      <c r="B462" s="34" t="s">
        <v>859</v>
      </c>
      <c r="C462" s="39">
        <v>6531012</v>
      </c>
      <c r="D462" s="39"/>
      <c r="E462" s="39">
        <v>1141</v>
      </c>
      <c r="F462" s="40"/>
      <c r="G462" s="40">
        <v>577900</v>
      </c>
      <c r="H462" s="40"/>
      <c r="I462" s="40"/>
    </row>
    <row r="463" spans="1:9" ht="15.75" x14ac:dyDescent="0.25">
      <c r="A463" s="36" t="s">
        <v>112</v>
      </c>
      <c r="B463" s="34" t="s">
        <v>859</v>
      </c>
      <c r="C463" s="39">
        <v>6531015</v>
      </c>
      <c r="D463" s="39"/>
      <c r="E463" s="39">
        <v>1141</v>
      </c>
      <c r="F463" s="40"/>
      <c r="G463" s="40">
        <v>523180</v>
      </c>
      <c r="H463" s="40"/>
      <c r="I463" s="40"/>
    </row>
    <row r="464" spans="1:9" ht="15.75" x14ac:dyDescent="0.25">
      <c r="A464" s="36" t="s">
        <v>112</v>
      </c>
      <c r="B464" s="34" t="s">
        <v>859</v>
      </c>
      <c r="C464" s="39">
        <v>6531016</v>
      </c>
      <c r="D464" s="39"/>
      <c r="E464" s="39">
        <v>1123</v>
      </c>
      <c r="F464" s="40"/>
      <c r="G464" s="40">
        <v>385020</v>
      </c>
      <c r="H464" s="40"/>
      <c r="I464" s="40"/>
    </row>
    <row r="465" spans="1:9" ht="15.75" x14ac:dyDescent="0.25">
      <c r="A465" s="36" t="s">
        <v>112</v>
      </c>
      <c r="B465" s="34" t="s">
        <v>859</v>
      </c>
      <c r="C465" s="39">
        <v>6531019</v>
      </c>
      <c r="D465" s="39"/>
      <c r="E465" s="39">
        <v>1141</v>
      </c>
      <c r="F465" s="40"/>
      <c r="G465" s="40">
        <v>210640</v>
      </c>
      <c r="H465" s="40"/>
      <c r="I465" s="40"/>
    </row>
    <row r="466" spans="1:9" ht="15.75" x14ac:dyDescent="0.25">
      <c r="A466" s="36" t="s">
        <v>112</v>
      </c>
      <c r="B466" s="34" t="s">
        <v>859</v>
      </c>
      <c r="C466" s="39">
        <v>6531020</v>
      </c>
      <c r="D466" s="39"/>
      <c r="E466" s="39">
        <v>1141</v>
      </c>
      <c r="F466" s="40"/>
      <c r="G466" s="40">
        <v>291320</v>
      </c>
      <c r="H466" s="40"/>
      <c r="I466" s="40"/>
    </row>
    <row r="467" spans="1:9" ht="15.75" x14ac:dyDescent="0.25">
      <c r="A467" s="36" t="s">
        <v>112</v>
      </c>
      <c r="B467" s="34" t="s">
        <v>859</v>
      </c>
      <c r="C467" s="39">
        <v>6531023</v>
      </c>
      <c r="D467" s="39"/>
      <c r="E467" s="39">
        <v>1141</v>
      </c>
      <c r="F467" s="40"/>
      <c r="G467" s="40">
        <v>509680</v>
      </c>
      <c r="H467" s="40"/>
      <c r="I467" s="40"/>
    </row>
    <row r="468" spans="1:9" ht="15.75" x14ac:dyDescent="0.25">
      <c r="A468" s="36" t="s">
        <v>112</v>
      </c>
      <c r="B468" s="34" t="s">
        <v>859</v>
      </c>
      <c r="C468" s="39">
        <v>6531025</v>
      </c>
      <c r="D468" s="39"/>
      <c r="E468" s="39">
        <v>1123</v>
      </c>
      <c r="F468" s="40"/>
      <c r="G468" s="40">
        <v>555980</v>
      </c>
      <c r="H468" s="40"/>
      <c r="I468" s="40"/>
    </row>
    <row r="469" spans="1:9" ht="15.75" x14ac:dyDescent="0.25">
      <c r="A469" s="36" t="s">
        <v>112</v>
      </c>
      <c r="B469" s="34" t="s">
        <v>859</v>
      </c>
      <c r="C469" s="39">
        <v>6531027</v>
      </c>
      <c r="D469" s="39"/>
      <c r="E469" s="39">
        <v>1141</v>
      </c>
      <c r="F469" s="40"/>
      <c r="G469" s="40">
        <v>496700</v>
      </c>
      <c r="H469" s="40"/>
      <c r="I469" s="40"/>
    </row>
    <row r="470" spans="1:9" ht="15.75" x14ac:dyDescent="0.25">
      <c r="A470" s="36" t="s">
        <v>112</v>
      </c>
      <c r="B470" s="34" t="s">
        <v>859</v>
      </c>
      <c r="C470" s="39">
        <v>6531033</v>
      </c>
      <c r="D470" s="39"/>
      <c r="E470" s="39">
        <v>1141</v>
      </c>
      <c r="F470" s="40"/>
      <c r="G470" s="40">
        <v>374460</v>
      </c>
      <c r="H470" s="40"/>
      <c r="I470" s="40"/>
    </row>
    <row r="471" spans="1:9" ht="15.75" x14ac:dyDescent="0.25">
      <c r="A471" s="36" t="s">
        <v>112</v>
      </c>
      <c r="B471" s="34" t="s">
        <v>865</v>
      </c>
      <c r="C471" s="39" t="s">
        <v>866</v>
      </c>
      <c r="D471" s="39" t="s">
        <v>867</v>
      </c>
      <c r="E471" s="39" t="s">
        <v>134</v>
      </c>
      <c r="F471" s="40"/>
      <c r="G471" s="40">
        <v>842930</v>
      </c>
      <c r="H471" s="40"/>
      <c r="I471" s="40"/>
    </row>
    <row r="472" spans="1:9" ht="15.75" x14ac:dyDescent="0.25">
      <c r="A472" s="36" t="s">
        <v>112</v>
      </c>
      <c r="B472" s="34" t="s">
        <v>865</v>
      </c>
      <c r="C472" s="39" t="s">
        <v>869</v>
      </c>
      <c r="D472" s="39" t="s">
        <v>870</v>
      </c>
      <c r="E472" s="39" t="s">
        <v>554</v>
      </c>
      <c r="F472" s="40"/>
      <c r="G472" s="40">
        <v>573713</v>
      </c>
      <c r="H472" s="40"/>
      <c r="I472" s="40"/>
    </row>
    <row r="473" spans="1:9" ht="15.75" x14ac:dyDescent="0.25">
      <c r="A473" s="36" t="s">
        <v>112</v>
      </c>
      <c r="B473" s="34" t="s">
        <v>871</v>
      </c>
      <c r="C473" s="39" t="s">
        <v>872</v>
      </c>
      <c r="D473" s="39" t="s">
        <v>873</v>
      </c>
      <c r="E473" s="39" t="s">
        <v>134</v>
      </c>
      <c r="F473" s="40"/>
      <c r="G473" s="40">
        <v>6881750</v>
      </c>
      <c r="H473" s="40"/>
      <c r="I473" s="40"/>
    </row>
    <row r="474" spans="1:9" ht="15.75" x14ac:dyDescent="0.25">
      <c r="A474" s="36" t="s">
        <v>112</v>
      </c>
      <c r="B474" s="34" t="s">
        <v>871</v>
      </c>
      <c r="C474" s="39" t="s">
        <v>874</v>
      </c>
      <c r="D474" s="39" t="s">
        <v>875</v>
      </c>
      <c r="E474" s="39" t="s">
        <v>554</v>
      </c>
      <c r="F474" s="40"/>
      <c r="G474" s="40">
        <v>6581509</v>
      </c>
      <c r="H474" s="40"/>
      <c r="I474" s="40"/>
    </row>
    <row r="475" spans="1:9" ht="15.75" x14ac:dyDescent="0.25">
      <c r="A475" s="36" t="s">
        <v>112</v>
      </c>
      <c r="B475" s="34" t="s">
        <v>876</v>
      </c>
      <c r="C475" s="39" t="s">
        <v>877</v>
      </c>
      <c r="D475" s="39" t="s">
        <v>878</v>
      </c>
      <c r="E475" s="39">
        <v>1122</v>
      </c>
      <c r="F475" s="40"/>
      <c r="G475" s="40">
        <v>3244609</v>
      </c>
      <c r="H475" s="40"/>
      <c r="I475" s="40"/>
    </row>
    <row r="476" spans="1:9" ht="15.75" x14ac:dyDescent="0.25">
      <c r="A476" s="36" t="s">
        <v>112</v>
      </c>
      <c r="B476" s="34" t="s">
        <v>876</v>
      </c>
      <c r="C476" s="39" t="s">
        <v>879</v>
      </c>
      <c r="D476" s="39" t="s">
        <v>880</v>
      </c>
      <c r="E476" s="39">
        <v>1123</v>
      </c>
      <c r="F476" s="40"/>
      <c r="G476" s="40">
        <v>4956915</v>
      </c>
      <c r="H476" s="40"/>
      <c r="I476" s="40"/>
    </row>
    <row r="477" spans="1:9" ht="15.75" x14ac:dyDescent="0.25">
      <c r="A477" s="36" t="s">
        <v>112</v>
      </c>
      <c r="B477" s="34" t="s">
        <v>881</v>
      </c>
      <c r="C477" s="39" t="s">
        <v>882</v>
      </c>
      <c r="D477" s="39" t="s">
        <v>883</v>
      </c>
      <c r="E477" s="39" t="s">
        <v>134</v>
      </c>
      <c r="F477" s="40"/>
      <c r="G477" s="40">
        <v>648647</v>
      </c>
      <c r="H477" s="40"/>
      <c r="I477" s="40"/>
    </row>
    <row r="478" spans="1:9" ht="15.75" x14ac:dyDescent="0.25">
      <c r="A478" s="36" t="s">
        <v>112</v>
      </c>
      <c r="B478" s="34" t="s">
        <v>881</v>
      </c>
      <c r="C478" s="39" t="s">
        <v>884</v>
      </c>
      <c r="D478" s="39" t="s">
        <v>885</v>
      </c>
      <c r="E478" s="39" t="s">
        <v>554</v>
      </c>
      <c r="F478" s="40"/>
      <c r="G478" s="40">
        <v>686272</v>
      </c>
      <c r="H478" s="40"/>
      <c r="I478" s="40"/>
    </row>
    <row r="479" spans="1:9" ht="15.75" x14ac:dyDescent="0.25">
      <c r="A479" s="36" t="s">
        <v>112</v>
      </c>
      <c r="B479" s="34" t="s">
        <v>886</v>
      </c>
      <c r="C479" s="39" t="s">
        <v>887</v>
      </c>
      <c r="D479" s="39" t="s">
        <v>888</v>
      </c>
      <c r="E479" s="39" t="s">
        <v>554</v>
      </c>
      <c r="F479" s="40"/>
      <c r="G479" s="40">
        <v>493873</v>
      </c>
      <c r="H479" s="40"/>
      <c r="I479" s="40"/>
    </row>
    <row r="480" spans="1:9" ht="15.75" x14ac:dyDescent="0.25">
      <c r="A480" s="36" t="s">
        <v>112</v>
      </c>
      <c r="B480" s="34" t="s">
        <v>886</v>
      </c>
      <c r="C480" s="39" t="s">
        <v>889</v>
      </c>
      <c r="D480" s="39" t="s">
        <v>890</v>
      </c>
      <c r="E480" s="39" t="s">
        <v>553</v>
      </c>
      <c r="F480" s="40"/>
      <c r="G480" s="40">
        <v>10762</v>
      </c>
      <c r="H480" s="40"/>
      <c r="I480" s="40"/>
    </row>
    <row r="481" spans="1:9" ht="15.75" x14ac:dyDescent="0.25">
      <c r="A481" s="36" t="s">
        <v>112</v>
      </c>
      <c r="B481" s="34" t="s">
        <v>859</v>
      </c>
      <c r="C481" s="39">
        <v>6531009</v>
      </c>
      <c r="D481" s="39"/>
      <c r="E481" s="39">
        <v>1123</v>
      </c>
      <c r="F481" s="40"/>
      <c r="G481" s="40"/>
      <c r="H481" s="40">
        <v>224340</v>
      </c>
      <c r="I481" s="40"/>
    </row>
    <row r="482" spans="1:9" ht="15.75" x14ac:dyDescent="0.25">
      <c r="A482" s="36" t="s">
        <v>112</v>
      </c>
      <c r="B482" s="34" t="s">
        <v>886</v>
      </c>
      <c r="C482" s="39">
        <v>8142041</v>
      </c>
      <c r="D482" s="39" t="s">
        <v>891</v>
      </c>
      <c r="E482" s="39">
        <v>1141</v>
      </c>
      <c r="F482" s="40"/>
      <c r="G482" s="40"/>
      <c r="H482" s="40">
        <v>5819</v>
      </c>
      <c r="I482" s="40"/>
    </row>
    <row r="483" spans="1:9" ht="15.75" x14ac:dyDescent="0.25">
      <c r="A483" s="36" t="s">
        <v>112</v>
      </c>
      <c r="B483" s="34" t="s">
        <v>823</v>
      </c>
      <c r="C483" s="39">
        <v>6561021</v>
      </c>
      <c r="D483" s="39"/>
      <c r="E483" s="39">
        <v>1141</v>
      </c>
      <c r="F483" s="40"/>
      <c r="G483" s="40"/>
      <c r="H483" s="40"/>
      <c r="I483" s="40">
        <v>1044220</v>
      </c>
    </row>
    <row r="484" spans="1:9" ht="15.75" x14ac:dyDescent="0.25">
      <c r="A484" s="36" t="s">
        <v>112</v>
      </c>
      <c r="B484" s="34" t="s">
        <v>823</v>
      </c>
      <c r="C484" s="39">
        <v>6561022</v>
      </c>
      <c r="D484" s="39"/>
      <c r="E484" s="39">
        <v>1141</v>
      </c>
      <c r="F484" s="40"/>
      <c r="G484" s="40"/>
      <c r="H484" s="40"/>
      <c r="I484" s="40">
        <v>919920</v>
      </c>
    </row>
    <row r="485" spans="1:9" ht="15.75" x14ac:dyDescent="0.25">
      <c r="A485" s="36" t="s">
        <v>112</v>
      </c>
      <c r="B485" s="34" t="s">
        <v>823</v>
      </c>
      <c r="C485" s="39">
        <v>6561024</v>
      </c>
      <c r="D485" s="39"/>
      <c r="E485" s="39">
        <v>1141</v>
      </c>
      <c r="F485" s="40"/>
      <c r="G485" s="40"/>
      <c r="H485" s="40"/>
      <c r="I485" s="40">
        <v>545520</v>
      </c>
    </row>
    <row r="486" spans="1:9" ht="15.75" x14ac:dyDescent="0.25">
      <c r="A486" s="36" t="s">
        <v>112</v>
      </c>
      <c r="B486" s="34" t="s">
        <v>823</v>
      </c>
      <c r="C486" s="39">
        <v>6561026</v>
      </c>
      <c r="D486" s="39"/>
      <c r="E486" s="39">
        <v>1141</v>
      </c>
      <c r="F486" s="40"/>
      <c r="G486" s="40"/>
      <c r="H486" s="40"/>
      <c r="I486" s="40">
        <v>413960</v>
      </c>
    </row>
    <row r="487" spans="1:9" ht="15.75" x14ac:dyDescent="0.25">
      <c r="A487" s="36" t="s">
        <v>112</v>
      </c>
      <c r="B487" s="34" t="s">
        <v>823</v>
      </c>
      <c r="C487" s="39">
        <v>6561027</v>
      </c>
      <c r="D487" s="39"/>
      <c r="E487" s="39">
        <v>1141</v>
      </c>
      <c r="F487" s="40"/>
      <c r="G487" s="40"/>
      <c r="H487" s="40"/>
      <c r="I487" s="40">
        <v>401460</v>
      </c>
    </row>
    <row r="488" spans="1:9" ht="15.75" x14ac:dyDescent="0.25">
      <c r="A488" s="36" t="s">
        <v>112</v>
      </c>
      <c r="B488" s="34" t="s">
        <v>823</v>
      </c>
      <c r="C488" s="39">
        <v>6561029</v>
      </c>
      <c r="D488" s="39"/>
      <c r="E488" s="39">
        <v>1141</v>
      </c>
      <c r="F488" s="40"/>
      <c r="G488" s="40"/>
      <c r="H488" s="40"/>
      <c r="I488" s="40">
        <v>866820</v>
      </c>
    </row>
    <row r="489" spans="1:9" ht="15.75" x14ac:dyDescent="0.25">
      <c r="A489" s="36" t="s">
        <v>112</v>
      </c>
      <c r="B489" s="34" t="s">
        <v>823</v>
      </c>
      <c r="C489" s="39">
        <v>6561031</v>
      </c>
      <c r="D489" s="39"/>
      <c r="E489" s="39">
        <v>1141</v>
      </c>
      <c r="F489" s="40"/>
      <c r="G489" s="40"/>
      <c r="H489" s="40"/>
      <c r="I489" s="40">
        <v>426360</v>
      </c>
    </row>
    <row r="490" spans="1:9" ht="15.75" x14ac:dyDescent="0.25">
      <c r="A490" s="36" t="s">
        <v>112</v>
      </c>
      <c r="B490" s="34" t="s">
        <v>823</v>
      </c>
      <c r="C490" s="39">
        <v>6561032</v>
      </c>
      <c r="D490" s="39"/>
      <c r="E490" s="39">
        <v>1141</v>
      </c>
      <c r="F490" s="40"/>
      <c r="G490" s="40"/>
      <c r="H490" s="40"/>
      <c r="I490" s="40">
        <v>681180</v>
      </c>
    </row>
    <row r="491" spans="1:9" ht="15.75" x14ac:dyDescent="0.25">
      <c r="A491" s="36" t="s">
        <v>112</v>
      </c>
      <c r="B491" s="34" t="s">
        <v>823</v>
      </c>
      <c r="C491" s="39">
        <v>6561033</v>
      </c>
      <c r="D491" s="39"/>
      <c r="E491" s="39">
        <v>1141</v>
      </c>
      <c r="F491" s="40"/>
      <c r="G491" s="40"/>
      <c r="H491" s="40"/>
      <c r="I491" s="40">
        <v>310300</v>
      </c>
    </row>
    <row r="492" spans="1:9" ht="15.75" x14ac:dyDescent="0.25">
      <c r="A492" s="36" t="s">
        <v>112</v>
      </c>
      <c r="B492" s="34" t="s">
        <v>823</v>
      </c>
      <c r="C492" s="39">
        <v>6561034</v>
      </c>
      <c r="D492" s="39"/>
      <c r="E492" s="39">
        <v>1141</v>
      </c>
      <c r="F492" s="40"/>
      <c r="G492" s="40"/>
      <c r="H492" s="40"/>
      <c r="I492" s="40">
        <v>481860</v>
      </c>
    </row>
    <row r="493" spans="1:9" ht="15.75" x14ac:dyDescent="0.25">
      <c r="A493" s="36" t="s">
        <v>112</v>
      </c>
      <c r="B493" s="34" t="s">
        <v>823</v>
      </c>
      <c r="C493" s="39">
        <v>6561035</v>
      </c>
      <c r="D493" s="39"/>
      <c r="E493" s="39">
        <v>1141</v>
      </c>
      <c r="F493" s="40"/>
      <c r="G493" s="40"/>
      <c r="H493" s="40"/>
      <c r="I493" s="40">
        <v>494180</v>
      </c>
    </row>
    <row r="494" spans="1:9" ht="15.75" x14ac:dyDescent="0.25">
      <c r="A494" s="36" t="s">
        <v>112</v>
      </c>
      <c r="B494" s="34" t="s">
        <v>823</v>
      </c>
      <c r="C494" s="39">
        <v>6561036</v>
      </c>
      <c r="D494" s="39"/>
      <c r="E494" s="39">
        <v>1141</v>
      </c>
      <c r="F494" s="40"/>
      <c r="G494" s="40"/>
      <c r="H494" s="40"/>
      <c r="I494" s="40">
        <v>775540</v>
      </c>
    </row>
    <row r="495" spans="1:9" ht="15.75" x14ac:dyDescent="0.25">
      <c r="A495" s="36" t="s">
        <v>112</v>
      </c>
      <c r="B495" s="34" t="s">
        <v>823</v>
      </c>
      <c r="C495" s="39">
        <v>6561037</v>
      </c>
      <c r="D495" s="39"/>
      <c r="E495" s="39">
        <v>1141</v>
      </c>
      <c r="F495" s="40"/>
      <c r="G495" s="40"/>
      <c r="H495" s="40"/>
      <c r="I495" s="40">
        <v>643080</v>
      </c>
    </row>
    <row r="496" spans="1:9" ht="15.75" x14ac:dyDescent="0.25">
      <c r="A496" s="36" t="s">
        <v>112</v>
      </c>
      <c r="B496" s="34" t="s">
        <v>823</v>
      </c>
      <c r="C496" s="39">
        <v>6561039</v>
      </c>
      <c r="D496" s="39"/>
      <c r="E496" s="39">
        <v>1141</v>
      </c>
      <c r="F496" s="40"/>
      <c r="G496" s="40"/>
      <c r="H496" s="40"/>
      <c r="I496" s="40">
        <v>705800</v>
      </c>
    </row>
    <row r="497" spans="1:9" ht="15.75" x14ac:dyDescent="0.25">
      <c r="A497" s="36" t="s">
        <v>112</v>
      </c>
      <c r="B497" s="34" t="s">
        <v>823</v>
      </c>
      <c r="C497" s="39">
        <v>6561040</v>
      </c>
      <c r="D497" s="39"/>
      <c r="E497" s="39">
        <v>1141</v>
      </c>
      <c r="F497" s="40"/>
      <c r="G497" s="40"/>
      <c r="H497" s="40"/>
      <c r="I497" s="40">
        <v>554080</v>
      </c>
    </row>
    <row r="498" spans="1:9" ht="15.75" x14ac:dyDescent="0.25">
      <c r="A498" s="36" t="s">
        <v>112</v>
      </c>
      <c r="B498" s="34" t="s">
        <v>823</v>
      </c>
      <c r="C498" s="39">
        <v>6561042</v>
      </c>
      <c r="D498" s="39"/>
      <c r="E498" s="39">
        <v>1141</v>
      </c>
      <c r="F498" s="40"/>
      <c r="G498" s="40"/>
      <c r="H498" s="40"/>
      <c r="I498" s="40">
        <v>527380</v>
      </c>
    </row>
    <row r="499" spans="1:9" ht="15.75" x14ac:dyDescent="0.25">
      <c r="A499" s="36" t="s">
        <v>112</v>
      </c>
      <c r="B499" s="34" t="s">
        <v>823</v>
      </c>
      <c r="C499" s="39">
        <v>6561044</v>
      </c>
      <c r="D499" s="39"/>
      <c r="E499" s="39">
        <v>1141</v>
      </c>
      <c r="F499" s="40"/>
      <c r="G499" s="40"/>
      <c r="H499" s="40"/>
      <c r="I499" s="40">
        <v>437480</v>
      </c>
    </row>
    <row r="500" spans="1:9" ht="15.75" x14ac:dyDescent="0.25">
      <c r="A500" s="36" t="s">
        <v>112</v>
      </c>
      <c r="B500" s="34" t="s">
        <v>823</v>
      </c>
      <c r="C500" s="39">
        <v>6561045</v>
      </c>
      <c r="D500" s="39"/>
      <c r="E500" s="39">
        <v>1141</v>
      </c>
      <c r="F500" s="40"/>
      <c r="G500" s="40"/>
      <c r="H500" s="40"/>
      <c r="I500" s="40">
        <v>117160</v>
      </c>
    </row>
    <row r="501" spans="1:9" ht="15.75" x14ac:dyDescent="0.25">
      <c r="A501" s="36" t="s">
        <v>112</v>
      </c>
      <c r="B501" s="34" t="s">
        <v>859</v>
      </c>
      <c r="C501" s="39">
        <v>6531002</v>
      </c>
      <c r="D501" s="39"/>
      <c r="E501" s="39">
        <v>1141</v>
      </c>
      <c r="F501" s="40"/>
      <c r="G501" s="40"/>
      <c r="H501" s="40"/>
      <c r="I501" s="40">
        <v>649300</v>
      </c>
    </row>
    <row r="502" spans="1:9" ht="15.75" x14ac:dyDescent="0.25">
      <c r="A502" s="36" t="s">
        <v>112</v>
      </c>
      <c r="B502" s="34" t="s">
        <v>859</v>
      </c>
      <c r="C502" s="39">
        <v>6531007</v>
      </c>
      <c r="D502" s="39"/>
      <c r="E502" s="39">
        <v>1141</v>
      </c>
      <c r="F502" s="40"/>
      <c r="G502" s="40"/>
      <c r="H502" s="40"/>
      <c r="I502" s="40">
        <v>441160</v>
      </c>
    </row>
    <row r="503" spans="1:9" ht="15.75" x14ac:dyDescent="0.25">
      <c r="A503" s="36" t="s">
        <v>112</v>
      </c>
      <c r="B503" s="34" t="s">
        <v>859</v>
      </c>
      <c r="C503" s="39">
        <v>6531011</v>
      </c>
      <c r="D503" s="39"/>
      <c r="E503" s="39">
        <v>1141</v>
      </c>
      <c r="F503" s="40"/>
      <c r="G503" s="40"/>
      <c r="H503" s="40"/>
      <c r="I503" s="40">
        <v>412580</v>
      </c>
    </row>
    <row r="504" spans="1:9" ht="15.75" x14ac:dyDescent="0.25">
      <c r="A504" s="36" t="s">
        <v>112</v>
      </c>
      <c r="B504" s="34" t="s">
        <v>859</v>
      </c>
      <c r="C504" s="39">
        <v>6531035</v>
      </c>
      <c r="D504" s="39"/>
      <c r="E504" s="39">
        <v>1141</v>
      </c>
      <c r="F504" s="40"/>
      <c r="G504" s="40"/>
      <c r="H504" s="40"/>
      <c r="I504" s="40">
        <v>403540</v>
      </c>
    </row>
    <row r="505" spans="1:9" ht="15.75" x14ac:dyDescent="0.25">
      <c r="A505" s="36" t="s">
        <v>112</v>
      </c>
      <c r="B505" s="34" t="s">
        <v>859</v>
      </c>
      <c r="C505" s="39">
        <v>6531037</v>
      </c>
      <c r="D505" s="39"/>
      <c r="E505" s="39">
        <v>1141</v>
      </c>
      <c r="F505" s="40"/>
      <c r="G505" s="40"/>
      <c r="H505" s="40"/>
      <c r="I505" s="40">
        <v>291120</v>
      </c>
    </row>
    <row r="506" spans="1:9" ht="15.75" x14ac:dyDescent="0.25">
      <c r="A506" s="36" t="s">
        <v>112</v>
      </c>
      <c r="B506" s="34" t="s">
        <v>861</v>
      </c>
      <c r="C506" s="39">
        <v>6551002</v>
      </c>
      <c r="D506" s="39"/>
      <c r="E506" s="39">
        <v>1141</v>
      </c>
      <c r="F506" s="40"/>
      <c r="G506" s="40"/>
      <c r="H506" s="40"/>
      <c r="I506" s="40">
        <v>250220</v>
      </c>
    </row>
    <row r="507" spans="1:9" ht="15.75" x14ac:dyDescent="0.25">
      <c r="A507" s="35" t="s">
        <v>892</v>
      </c>
      <c r="B507" s="34"/>
      <c r="C507" s="39"/>
      <c r="D507" s="39"/>
      <c r="E507" s="39"/>
      <c r="F507" s="40"/>
      <c r="G507" s="40"/>
      <c r="H507" s="40"/>
      <c r="I507" s="40"/>
    </row>
    <row r="508" spans="1:9" ht="36" customHeight="1" x14ac:dyDescent="0.25">
      <c r="A508" s="41" t="s">
        <v>1658</v>
      </c>
      <c r="B508" s="42"/>
      <c r="C508" s="42"/>
      <c r="D508" s="42"/>
      <c r="E508" s="42"/>
      <c r="F508" s="43">
        <f>SUM(F3:F507)</f>
        <v>30853484</v>
      </c>
      <c r="G508" s="43">
        <f t="shared" ref="G508:I508" si="0">SUM(G3:G507)</f>
        <v>332424035</v>
      </c>
      <c r="H508" s="43">
        <f t="shared" si="0"/>
        <v>68222772</v>
      </c>
      <c r="I508" s="43">
        <f t="shared" si="0"/>
        <v>188051720</v>
      </c>
    </row>
  </sheetData>
  <mergeCells count="6">
    <mergeCell ref="F1:I1"/>
    <mergeCell ref="A1:A2"/>
    <mergeCell ref="B1:B2"/>
    <mergeCell ref="C1:C2"/>
    <mergeCell ref="D1:D2"/>
    <mergeCell ref="E1:E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31" sqref="F31"/>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16" t="s">
        <v>6</v>
      </c>
      <c r="B1" s="218" t="s">
        <v>0</v>
      </c>
      <c r="C1" s="216" t="s">
        <v>1</v>
      </c>
      <c r="D1" s="216" t="s">
        <v>10</v>
      </c>
      <c r="E1" s="216" t="s">
        <v>2</v>
      </c>
      <c r="F1" s="213" t="s">
        <v>463</v>
      </c>
      <c r="G1" s="214"/>
      <c r="H1" s="214"/>
      <c r="I1" s="215"/>
    </row>
    <row r="2" spans="1:9" ht="30" customHeight="1" x14ac:dyDescent="0.25">
      <c r="A2" s="217"/>
      <c r="B2" s="219"/>
      <c r="C2" s="217"/>
      <c r="D2" s="217"/>
      <c r="E2" s="217"/>
      <c r="F2" s="31">
        <v>2023</v>
      </c>
      <c r="G2" s="31">
        <v>2024</v>
      </c>
      <c r="H2" s="31">
        <v>2025</v>
      </c>
      <c r="I2" s="31">
        <v>2026</v>
      </c>
    </row>
    <row r="3" spans="1:9" x14ac:dyDescent="0.25">
      <c r="A3" t="s">
        <v>81</v>
      </c>
    </row>
    <row r="4" spans="1:9" x14ac:dyDescent="0.25">
      <c r="A4" t="s">
        <v>82</v>
      </c>
    </row>
    <row r="5" spans="1:9" x14ac:dyDescent="0.25">
      <c r="A5" t="s">
        <v>83</v>
      </c>
    </row>
    <row r="6" spans="1:9" x14ac:dyDescent="0.25">
      <c r="A6" t="s">
        <v>14</v>
      </c>
    </row>
    <row r="7" spans="1:9" x14ac:dyDescent="0.25">
      <c r="A7" t="s">
        <v>84</v>
      </c>
    </row>
    <row r="8" spans="1:9" x14ac:dyDescent="0.25">
      <c r="A8" t="s">
        <v>85</v>
      </c>
    </row>
    <row r="9" spans="1:9" x14ac:dyDescent="0.25">
      <c r="A9" t="s">
        <v>86</v>
      </c>
    </row>
    <row r="10" spans="1:9" x14ac:dyDescent="0.25">
      <c r="A10" t="s">
        <v>87</v>
      </c>
    </row>
    <row r="11" spans="1:9" x14ac:dyDescent="0.25">
      <c r="A11" t="s">
        <v>88</v>
      </c>
    </row>
    <row r="12" spans="1:9" x14ac:dyDescent="0.25">
      <c r="A12" t="s">
        <v>89</v>
      </c>
    </row>
    <row r="13" spans="1:9" x14ac:dyDescent="0.25">
      <c r="A13" t="s">
        <v>90</v>
      </c>
    </row>
    <row r="14" spans="1:9" x14ac:dyDescent="0.25">
      <c r="A14" t="s">
        <v>91</v>
      </c>
    </row>
    <row r="15" spans="1:9" x14ac:dyDescent="0.25">
      <c r="A15" t="s">
        <v>16</v>
      </c>
    </row>
    <row r="16" spans="1: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32</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row r="33" spans="1:1" x14ac:dyDescent="0.25">
      <c r="A33" t="s">
        <v>108</v>
      </c>
    </row>
    <row r="34" spans="1:1" x14ac:dyDescent="0.25">
      <c r="A34" t="s">
        <v>109</v>
      </c>
    </row>
    <row r="35" spans="1:1" x14ac:dyDescent="0.25">
      <c r="A35" t="s">
        <v>110</v>
      </c>
    </row>
    <row r="36" spans="1:1" x14ac:dyDescent="0.25">
      <c r="A36" t="s">
        <v>111</v>
      </c>
    </row>
    <row r="37" spans="1:1" x14ac:dyDescent="0.25">
      <c r="A37" t="s">
        <v>112</v>
      </c>
    </row>
  </sheetData>
  <mergeCells count="6">
    <mergeCell ref="F1:I1"/>
    <mergeCell ref="A1:A2"/>
    <mergeCell ref="B1:B2"/>
    <mergeCell ref="C1:C2"/>
    <mergeCell ref="D1:D2"/>
    <mergeCell ref="E1:E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workbookViewId="0">
      <selection activeCell="F24" sqref="F24"/>
    </sheetView>
  </sheetViews>
  <sheetFormatPr defaultRowHeight="15" x14ac:dyDescent="0.25"/>
  <cols>
    <col min="1" max="1" width="27.42578125" customWidth="1"/>
    <col min="2" max="2" width="17.28515625" customWidth="1"/>
    <col min="3" max="3" width="20" customWidth="1"/>
    <col min="4" max="4" width="18.28515625" customWidth="1"/>
    <col min="5" max="5" width="19.7109375" customWidth="1"/>
    <col min="6" max="9" width="21.140625" customWidth="1"/>
  </cols>
  <sheetData>
    <row r="1" spans="1:9" ht="31.5" customHeight="1" x14ac:dyDescent="0.25">
      <c r="A1" s="216" t="s">
        <v>6</v>
      </c>
      <c r="B1" s="218" t="s">
        <v>0</v>
      </c>
      <c r="C1" s="216" t="s">
        <v>1</v>
      </c>
      <c r="D1" s="216" t="s">
        <v>10</v>
      </c>
      <c r="E1" s="216" t="s">
        <v>2</v>
      </c>
      <c r="F1" s="213" t="s">
        <v>463</v>
      </c>
      <c r="G1" s="214"/>
      <c r="H1" s="214"/>
      <c r="I1" s="215"/>
    </row>
    <row r="2" spans="1:9" ht="30" customHeight="1" x14ac:dyDescent="0.25">
      <c r="A2" s="217"/>
      <c r="B2" s="219"/>
      <c r="C2" s="217"/>
      <c r="D2" s="217"/>
      <c r="E2" s="217"/>
      <c r="F2" s="31">
        <v>2023</v>
      </c>
      <c r="G2" s="31">
        <v>2024</v>
      </c>
      <c r="H2" s="31">
        <v>2025</v>
      </c>
      <c r="I2" s="31">
        <v>2026</v>
      </c>
    </row>
    <row r="3" spans="1:9" x14ac:dyDescent="0.25">
      <c r="A3" t="s">
        <v>81</v>
      </c>
    </row>
    <row r="4" spans="1:9" x14ac:dyDescent="0.25">
      <c r="A4" t="s">
        <v>82</v>
      </c>
    </row>
    <row r="5" spans="1:9" x14ac:dyDescent="0.25">
      <c r="A5" t="s">
        <v>83</v>
      </c>
    </row>
    <row r="6" spans="1:9" x14ac:dyDescent="0.25">
      <c r="A6" t="s">
        <v>14</v>
      </c>
    </row>
    <row r="7" spans="1:9" x14ac:dyDescent="0.25">
      <c r="A7" t="s">
        <v>84</v>
      </c>
    </row>
    <row r="8" spans="1:9" x14ac:dyDescent="0.25">
      <c r="A8" t="s">
        <v>85</v>
      </c>
    </row>
    <row r="9" spans="1:9" x14ac:dyDescent="0.25">
      <c r="A9" t="s">
        <v>86</v>
      </c>
    </row>
    <row r="10" spans="1:9" x14ac:dyDescent="0.25">
      <c r="A10" t="s">
        <v>87</v>
      </c>
    </row>
    <row r="11" spans="1:9" x14ac:dyDescent="0.25">
      <c r="A11" t="s">
        <v>88</v>
      </c>
    </row>
    <row r="12" spans="1:9" x14ac:dyDescent="0.25">
      <c r="A12" t="s">
        <v>89</v>
      </c>
    </row>
    <row r="13" spans="1:9" x14ac:dyDescent="0.25">
      <c r="A13" t="s">
        <v>90</v>
      </c>
    </row>
    <row r="14" spans="1:9" x14ac:dyDescent="0.25">
      <c r="A14" t="s">
        <v>91</v>
      </c>
    </row>
    <row r="15" spans="1:9" x14ac:dyDescent="0.25">
      <c r="A15" t="s">
        <v>16</v>
      </c>
    </row>
    <row r="16" spans="1:9" x14ac:dyDescent="0.25">
      <c r="A16" t="s">
        <v>92</v>
      </c>
    </row>
    <row r="17" spans="1:1" x14ac:dyDescent="0.25">
      <c r="A17" t="s">
        <v>93</v>
      </c>
    </row>
    <row r="18" spans="1:1" x14ac:dyDescent="0.25">
      <c r="A18" t="s">
        <v>94</v>
      </c>
    </row>
    <row r="19" spans="1:1" x14ac:dyDescent="0.25">
      <c r="A19" t="s">
        <v>95</v>
      </c>
    </row>
    <row r="20" spans="1:1" x14ac:dyDescent="0.25">
      <c r="A20" t="s">
        <v>96</v>
      </c>
    </row>
    <row r="21" spans="1:1" x14ac:dyDescent="0.25">
      <c r="A21" t="s">
        <v>97</v>
      </c>
    </row>
    <row r="22" spans="1:1" x14ac:dyDescent="0.25">
      <c r="A22" t="s">
        <v>98</v>
      </c>
    </row>
    <row r="23" spans="1:1" x14ac:dyDescent="0.25">
      <c r="A23" t="s">
        <v>99</v>
      </c>
    </row>
    <row r="24" spans="1:1" x14ac:dyDescent="0.25">
      <c r="A24" t="s">
        <v>100</v>
      </c>
    </row>
    <row r="25" spans="1:1" x14ac:dyDescent="0.25">
      <c r="A25" t="s">
        <v>101</v>
      </c>
    </row>
    <row r="26" spans="1:1" x14ac:dyDescent="0.25">
      <c r="A26" t="s">
        <v>32</v>
      </c>
    </row>
    <row r="27" spans="1:1" x14ac:dyDescent="0.25">
      <c r="A27" t="s">
        <v>102</v>
      </c>
    </row>
    <row r="28" spans="1:1" x14ac:dyDescent="0.25">
      <c r="A28" t="s">
        <v>103</v>
      </c>
    </row>
    <row r="29" spans="1:1" x14ac:dyDescent="0.25">
      <c r="A29" t="s">
        <v>104</v>
      </c>
    </row>
    <row r="30" spans="1:1" x14ac:dyDescent="0.25">
      <c r="A30" t="s">
        <v>105</v>
      </c>
    </row>
    <row r="31" spans="1:1" x14ac:dyDescent="0.25">
      <c r="A31" t="s">
        <v>106</v>
      </c>
    </row>
    <row r="32" spans="1:1" x14ac:dyDescent="0.25">
      <c r="A32" t="s">
        <v>107</v>
      </c>
    </row>
    <row r="33" spans="1:1" x14ac:dyDescent="0.25">
      <c r="A33" t="s">
        <v>108</v>
      </c>
    </row>
    <row r="34" spans="1:1" x14ac:dyDescent="0.25">
      <c r="A34" t="s">
        <v>109</v>
      </c>
    </row>
    <row r="35" spans="1:1" x14ac:dyDescent="0.25">
      <c r="A35" t="s">
        <v>110</v>
      </c>
    </row>
    <row r="36" spans="1:1" x14ac:dyDescent="0.25">
      <c r="A36" t="s">
        <v>111</v>
      </c>
    </row>
    <row r="37" spans="1:1" x14ac:dyDescent="0.25">
      <c r="A37" t="s">
        <v>112</v>
      </c>
    </row>
  </sheetData>
  <mergeCells count="6">
    <mergeCell ref="F1:I1"/>
    <mergeCell ref="A1:A2"/>
    <mergeCell ref="B1:B2"/>
    <mergeCell ref="C1:C2"/>
    <mergeCell ref="D1:D2"/>
    <mergeCell ref="E1:E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H32"/>
  <sheetViews>
    <sheetView topLeftCell="A13" workbookViewId="0">
      <selection activeCell="J29" sqref="J29"/>
    </sheetView>
  </sheetViews>
  <sheetFormatPr defaultRowHeight="15" x14ac:dyDescent="0.25"/>
  <cols>
    <col min="1" max="1" width="21.140625" customWidth="1"/>
    <col min="2" max="2" width="34.7109375" customWidth="1"/>
    <col min="3" max="3" width="21.28515625" customWidth="1"/>
    <col min="4" max="4" width="23.28515625" bestFit="1" customWidth="1"/>
    <col min="5" max="5" width="17.7109375" bestFit="1" customWidth="1"/>
    <col min="6" max="6" width="14.28515625" bestFit="1" customWidth="1"/>
    <col min="7" max="7" width="14.85546875" style="4" customWidth="1"/>
  </cols>
  <sheetData>
    <row r="1" spans="1:7" ht="20.25" x14ac:dyDescent="0.25">
      <c r="A1" s="220" t="s">
        <v>5</v>
      </c>
      <c r="B1" s="220"/>
      <c r="C1" s="220"/>
      <c r="D1" s="220"/>
      <c r="E1" s="220"/>
      <c r="F1" s="220"/>
      <c r="G1" s="220"/>
    </row>
    <row r="2" spans="1:7" ht="31.5" x14ac:dyDescent="0.25">
      <c r="A2" s="14" t="s">
        <v>6</v>
      </c>
      <c r="B2" s="14" t="s">
        <v>7</v>
      </c>
      <c r="C2" s="14" t="s">
        <v>8</v>
      </c>
      <c r="D2" s="14" t="s">
        <v>9</v>
      </c>
      <c r="E2" s="14" t="s">
        <v>10</v>
      </c>
      <c r="F2" s="14" t="s">
        <v>11</v>
      </c>
      <c r="G2" s="15" t="s">
        <v>12</v>
      </c>
    </row>
    <row r="3" spans="1:7" ht="16.5" customHeight="1" x14ac:dyDescent="0.25">
      <c r="A3" s="7" t="s">
        <v>14</v>
      </c>
      <c r="B3" s="7" t="s">
        <v>67</v>
      </c>
      <c r="C3" s="7" t="s">
        <v>14</v>
      </c>
      <c r="D3" s="7" t="s">
        <v>66</v>
      </c>
      <c r="E3" s="7" t="s">
        <v>65</v>
      </c>
      <c r="F3" s="16">
        <v>2112</v>
      </c>
      <c r="G3" s="17">
        <v>5000</v>
      </c>
    </row>
    <row r="4" spans="1:7" ht="16.5" customHeight="1" x14ac:dyDescent="0.25">
      <c r="A4" s="7" t="s">
        <v>16</v>
      </c>
      <c r="B4" s="7" t="s">
        <v>17</v>
      </c>
      <c r="C4" s="7" t="s">
        <v>16</v>
      </c>
      <c r="D4" s="7" t="s">
        <v>18</v>
      </c>
      <c r="E4" s="7" t="s">
        <v>19</v>
      </c>
      <c r="F4" s="16" t="s">
        <v>15</v>
      </c>
      <c r="G4" s="17">
        <v>1113.94</v>
      </c>
    </row>
    <row r="5" spans="1:7" ht="16.5" customHeight="1" x14ac:dyDescent="0.25">
      <c r="A5" s="7" t="s">
        <v>16</v>
      </c>
      <c r="B5" s="7" t="s">
        <v>20</v>
      </c>
      <c r="C5" s="7" t="s">
        <v>16</v>
      </c>
      <c r="D5" s="7" t="s">
        <v>21</v>
      </c>
      <c r="E5" s="7" t="s">
        <v>22</v>
      </c>
      <c r="F5" s="16" t="s">
        <v>23</v>
      </c>
      <c r="G5" s="17">
        <v>1277.02</v>
      </c>
    </row>
    <row r="6" spans="1:7" ht="16.5" customHeight="1" x14ac:dyDescent="0.25">
      <c r="A6" s="7" t="s">
        <v>16</v>
      </c>
      <c r="B6" s="7" t="s">
        <v>20</v>
      </c>
      <c r="C6" s="7" t="s">
        <v>16</v>
      </c>
      <c r="D6" s="7" t="s">
        <v>21</v>
      </c>
      <c r="E6" s="7" t="s">
        <v>24</v>
      </c>
      <c r="F6" s="16" t="s">
        <v>15</v>
      </c>
      <c r="G6" s="17">
        <v>2755.08</v>
      </c>
    </row>
    <row r="7" spans="1:7" s="13" customFormat="1" ht="16.5" customHeight="1" x14ac:dyDescent="0.25">
      <c r="A7" s="7" t="s">
        <v>16</v>
      </c>
      <c r="B7" s="7" t="s">
        <v>20</v>
      </c>
      <c r="C7" s="7" t="s">
        <v>16</v>
      </c>
      <c r="D7" s="7" t="s">
        <v>25</v>
      </c>
      <c r="E7" s="7" t="s">
        <v>26</v>
      </c>
      <c r="F7" s="16" t="s">
        <v>15</v>
      </c>
      <c r="G7" s="18">
        <v>2529</v>
      </c>
    </row>
    <row r="8" spans="1:7" ht="16.5" customHeight="1" x14ac:dyDescent="0.25">
      <c r="A8" s="7" t="s">
        <v>16</v>
      </c>
      <c r="B8" s="7" t="s">
        <v>20</v>
      </c>
      <c r="C8" s="7" t="s">
        <v>16</v>
      </c>
      <c r="D8" s="7" t="s">
        <v>27</v>
      </c>
      <c r="E8" s="7" t="s">
        <v>28</v>
      </c>
      <c r="F8" s="16" t="s">
        <v>15</v>
      </c>
      <c r="G8" s="17">
        <v>649.29999999999995</v>
      </c>
    </row>
    <row r="9" spans="1:7" ht="16.5" customHeight="1" x14ac:dyDescent="0.25">
      <c r="A9" s="7" t="s">
        <v>16</v>
      </c>
      <c r="B9" s="7" t="s">
        <v>29</v>
      </c>
      <c r="C9" s="7" t="s">
        <v>16</v>
      </c>
      <c r="D9" s="7" t="s">
        <v>30</v>
      </c>
      <c r="E9" s="7" t="s">
        <v>31</v>
      </c>
      <c r="F9" s="16" t="s">
        <v>15</v>
      </c>
      <c r="G9" s="17">
        <v>2597.2800000000002</v>
      </c>
    </row>
    <row r="10" spans="1:7" ht="16.5" customHeight="1" x14ac:dyDescent="0.25">
      <c r="A10" s="7" t="s">
        <v>32</v>
      </c>
      <c r="B10" s="8" t="s">
        <v>33</v>
      </c>
      <c r="C10" s="7" t="s">
        <v>32</v>
      </c>
      <c r="D10" s="7" t="s">
        <v>34</v>
      </c>
      <c r="E10" s="2" t="s">
        <v>49</v>
      </c>
      <c r="F10" s="10">
        <v>2111</v>
      </c>
      <c r="G10" s="3">
        <v>3201</v>
      </c>
    </row>
    <row r="11" spans="1:7" ht="16.5" customHeight="1" x14ac:dyDescent="0.25">
      <c r="A11" s="7" t="s">
        <v>32</v>
      </c>
      <c r="B11" s="8" t="s">
        <v>33</v>
      </c>
      <c r="C11" s="7" t="s">
        <v>32</v>
      </c>
      <c r="D11" s="7" t="s">
        <v>34</v>
      </c>
      <c r="E11" s="2" t="s">
        <v>50</v>
      </c>
      <c r="F11" s="10">
        <v>2112</v>
      </c>
      <c r="G11" s="3">
        <v>3850</v>
      </c>
    </row>
    <row r="12" spans="1:7" ht="16.5" customHeight="1" x14ac:dyDescent="0.25">
      <c r="A12" s="7" t="s">
        <v>32</v>
      </c>
      <c r="B12" s="8" t="s">
        <v>35</v>
      </c>
      <c r="C12" s="7" t="s">
        <v>32</v>
      </c>
      <c r="D12" s="7" t="s">
        <v>36</v>
      </c>
      <c r="E12" s="9" t="s">
        <v>51</v>
      </c>
      <c r="F12" s="1">
        <v>2111</v>
      </c>
      <c r="G12" s="3">
        <v>1241</v>
      </c>
    </row>
    <row r="13" spans="1:7" ht="16.5" customHeight="1" x14ac:dyDescent="0.25">
      <c r="A13" s="7" t="s">
        <v>32</v>
      </c>
      <c r="B13" s="8" t="s">
        <v>35</v>
      </c>
      <c r="C13" s="7" t="s">
        <v>32</v>
      </c>
      <c r="D13" s="7" t="s">
        <v>36</v>
      </c>
      <c r="E13" s="9" t="s">
        <v>52</v>
      </c>
      <c r="F13" s="10">
        <v>2112</v>
      </c>
      <c r="G13" s="3">
        <v>1300</v>
      </c>
    </row>
    <row r="14" spans="1:7" ht="16.5" customHeight="1" x14ac:dyDescent="0.25">
      <c r="A14" s="7" t="s">
        <v>32</v>
      </c>
      <c r="B14" s="8" t="s">
        <v>38</v>
      </c>
      <c r="C14" s="7" t="s">
        <v>32</v>
      </c>
      <c r="D14" s="7" t="s">
        <v>37</v>
      </c>
      <c r="E14" s="2" t="s">
        <v>53</v>
      </c>
      <c r="F14" s="1">
        <v>2112</v>
      </c>
      <c r="G14" s="3">
        <v>5100</v>
      </c>
    </row>
    <row r="15" spans="1:7" ht="16.5" customHeight="1" x14ac:dyDescent="0.25">
      <c r="A15" s="7" t="s">
        <v>32</v>
      </c>
      <c r="B15" s="8" t="s">
        <v>39</v>
      </c>
      <c r="C15" s="7" t="s">
        <v>32</v>
      </c>
      <c r="D15" s="7" t="s">
        <v>40</v>
      </c>
      <c r="E15" s="2" t="s">
        <v>54</v>
      </c>
      <c r="F15" s="1">
        <v>2112</v>
      </c>
      <c r="G15" s="3">
        <v>4299</v>
      </c>
    </row>
    <row r="16" spans="1:7" ht="16.5" customHeight="1" x14ac:dyDescent="0.25">
      <c r="A16" s="7" t="s">
        <v>32</v>
      </c>
      <c r="B16" s="8" t="s">
        <v>42</v>
      </c>
      <c r="C16" s="7" t="s">
        <v>32</v>
      </c>
      <c r="D16" s="7" t="s">
        <v>43</v>
      </c>
      <c r="E16" s="9" t="s">
        <v>55</v>
      </c>
      <c r="F16" s="1">
        <v>2112</v>
      </c>
      <c r="G16" s="3">
        <v>3100</v>
      </c>
    </row>
    <row r="17" spans="1:8" ht="16.5" customHeight="1" x14ac:dyDescent="0.25">
      <c r="A17" s="7" t="s">
        <v>32</v>
      </c>
      <c r="B17" s="8" t="s">
        <v>56</v>
      </c>
      <c r="C17" s="7" t="s">
        <v>32</v>
      </c>
      <c r="D17" s="7" t="s">
        <v>34</v>
      </c>
      <c r="E17" s="2" t="s">
        <v>57</v>
      </c>
      <c r="F17" s="1">
        <v>2112</v>
      </c>
      <c r="G17" s="3">
        <v>7600</v>
      </c>
    </row>
    <row r="18" spans="1:8" ht="16.5" customHeight="1" x14ac:dyDescent="0.25">
      <c r="A18" s="7" t="s">
        <v>32</v>
      </c>
      <c r="B18" s="8" t="s">
        <v>58</v>
      </c>
      <c r="C18" s="7" t="s">
        <v>32</v>
      </c>
      <c r="D18" s="7" t="s">
        <v>37</v>
      </c>
      <c r="E18" s="2" t="s">
        <v>59</v>
      </c>
      <c r="F18" s="10">
        <v>2112</v>
      </c>
      <c r="G18" s="3">
        <v>3750</v>
      </c>
    </row>
    <row r="19" spans="1:8" ht="16.5" customHeight="1" x14ac:dyDescent="0.25">
      <c r="A19" s="7" t="s">
        <v>32</v>
      </c>
      <c r="B19" s="8" t="s">
        <v>48</v>
      </c>
      <c r="C19" s="7" t="s">
        <v>32</v>
      </c>
      <c r="D19" s="7" t="s">
        <v>46</v>
      </c>
      <c r="E19" s="9" t="s">
        <v>60</v>
      </c>
      <c r="F19" s="1">
        <v>2112</v>
      </c>
      <c r="G19" s="3">
        <v>3100</v>
      </c>
    </row>
    <row r="20" spans="1:8" ht="16.5" customHeight="1" x14ac:dyDescent="0.25">
      <c r="A20" s="7" t="s">
        <v>32</v>
      </c>
      <c r="B20" s="8" t="s">
        <v>61</v>
      </c>
      <c r="C20" s="7" t="s">
        <v>32</v>
      </c>
      <c r="D20" s="7" t="s">
        <v>40</v>
      </c>
      <c r="E20" s="9" t="s">
        <v>62</v>
      </c>
      <c r="F20" s="1">
        <v>2112</v>
      </c>
      <c r="G20" s="3">
        <v>3800</v>
      </c>
    </row>
    <row r="21" spans="1:8" ht="16.5" customHeight="1" x14ac:dyDescent="0.25">
      <c r="A21" s="7" t="s">
        <v>32</v>
      </c>
      <c r="B21" s="8" t="s">
        <v>44</v>
      </c>
      <c r="C21" s="7" t="s">
        <v>32</v>
      </c>
      <c r="D21" s="7" t="s">
        <v>45</v>
      </c>
      <c r="E21" s="9" t="s">
        <v>63</v>
      </c>
      <c r="F21" s="1">
        <v>2112</v>
      </c>
      <c r="G21" s="3">
        <v>2659</v>
      </c>
    </row>
    <row r="22" spans="1:8" ht="16.5" customHeight="1" x14ac:dyDescent="0.25">
      <c r="A22" s="7" t="s">
        <v>32</v>
      </c>
      <c r="B22" s="8" t="s">
        <v>41</v>
      </c>
      <c r="C22" s="7" t="s">
        <v>32</v>
      </c>
      <c r="D22" s="7" t="s">
        <v>37</v>
      </c>
      <c r="E22" s="2" t="s">
        <v>64</v>
      </c>
      <c r="F22" s="1">
        <v>2112</v>
      </c>
      <c r="G22" s="3">
        <v>4783</v>
      </c>
    </row>
    <row r="23" spans="1:8" ht="16.5" customHeight="1" x14ac:dyDescent="0.25">
      <c r="A23" s="7" t="s">
        <v>32</v>
      </c>
      <c r="B23" s="8" t="s">
        <v>68</v>
      </c>
      <c r="C23" s="7" t="s">
        <v>47</v>
      </c>
      <c r="D23" s="7" t="s">
        <v>4</v>
      </c>
      <c r="E23" s="9" t="s">
        <v>69</v>
      </c>
      <c r="F23" s="1" t="s">
        <v>15</v>
      </c>
      <c r="G23" s="3">
        <v>3200</v>
      </c>
    </row>
    <row r="24" spans="1:8" ht="16.5" customHeight="1" x14ac:dyDescent="0.25">
      <c r="A24" s="7" t="s">
        <v>32</v>
      </c>
      <c r="B24" s="8" t="s">
        <v>70</v>
      </c>
      <c r="C24" s="7" t="s">
        <v>32</v>
      </c>
      <c r="D24" s="7" t="s">
        <v>37</v>
      </c>
      <c r="E24" s="9" t="s">
        <v>71</v>
      </c>
      <c r="F24" s="1" t="s">
        <v>23</v>
      </c>
      <c r="G24" s="3">
        <v>662</v>
      </c>
    </row>
    <row r="25" spans="1:8" ht="16.5" customHeight="1" x14ac:dyDescent="0.25">
      <c r="A25" s="7" t="s">
        <v>32</v>
      </c>
      <c r="B25" s="8" t="s">
        <v>70</v>
      </c>
      <c r="C25" s="7" t="s">
        <v>32</v>
      </c>
      <c r="D25" s="7" t="s">
        <v>37</v>
      </c>
      <c r="E25" s="9" t="s">
        <v>72</v>
      </c>
      <c r="F25" s="1" t="s">
        <v>15</v>
      </c>
      <c r="G25" s="3">
        <v>2350</v>
      </c>
    </row>
    <row r="26" spans="1:8" ht="16.5" customHeight="1" x14ac:dyDescent="0.25">
      <c r="A26" s="7" t="s">
        <v>32</v>
      </c>
      <c r="B26" s="8" t="s">
        <v>73</v>
      </c>
      <c r="C26" s="7" t="s">
        <v>47</v>
      </c>
      <c r="D26" s="7" t="s">
        <v>4</v>
      </c>
      <c r="E26" s="9" t="s">
        <v>74</v>
      </c>
      <c r="F26" s="1">
        <v>2111</v>
      </c>
      <c r="G26" s="3">
        <v>681</v>
      </c>
      <c r="H26" t="s">
        <v>75</v>
      </c>
    </row>
    <row r="27" spans="1:8" ht="18.75" x14ac:dyDescent="0.3">
      <c r="A27" s="5" t="s">
        <v>13</v>
      </c>
      <c r="B27" s="6"/>
      <c r="C27" s="6"/>
      <c r="D27" s="6"/>
      <c r="E27" s="6"/>
      <c r="F27" s="6"/>
      <c r="G27" s="11">
        <f>SUM(G3:G26)</f>
        <v>70597.62</v>
      </c>
    </row>
    <row r="32" spans="1:8" x14ac:dyDescent="0.25">
      <c r="E32" s="12"/>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9</vt:i4>
      </vt:variant>
    </vt:vector>
  </HeadingPairs>
  <TitlesOfParts>
    <vt:vector size="9" baseType="lpstr">
      <vt:lpstr>ASLITASFİYESİ İLK ÖNCELİKLİ EKM</vt:lpstr>
      <vt:lpstr>VERİLECEK MİKTAR</vt:lpstr>
      <vt:lpstr>TASFİYESİ İLK ÖNCELİKLİ ARPA</vt:lpstr>
      <vt:lpstr>Arpa Besici Yetiştirici</vt:lpstr>
      <vt:lpstr>Arpa Yem Fabrikası</vt:lpstr>
      <vt:lpstr>MAKARNALIK YILLAR İCMAL</vt:lpstr>
      <vt:lpstr>EKMEKLİK YILLAR İCMAL</vt:lpstr>
      <vt:lpstr>ARPA YILLAR İCMAL</vt:lpstr>
      <vt:lpstr>ELÜS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2026-11-02T06:29:43Z</dcterms:modified>
</cp:coreProperties>
</file>